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5\03_マッセ大阪（提出データ）\02Excel\"/>
    </mc:Choice>
  </mc:AlternateContent>
  <xr:revisionPtr revIDLastSave="0" documentId="13_ncr:1_{AAA2D803-0AEE-496E-BEE5-67A21C286281}" xr6:coauthVersionLast="47" xr6:coauthVersionMax="47" xr10:uidLastSave="{00000000-0000-0000-0000-000000000000}"/>
  <bookViews>
    <workbookView xWindow="612" yWindow="132" windowWidth="21528" windowHeight="13812" tabRatio="599" activeTab="4" xr2:uid="{00000000-000D-0000-FFFF-FFFF00000000}"/>
  </bookViews>
  <sheets>
    <sheet name="①費目別内訳（基準財政需要額費目別内訳）" sheetId="16" r:id="rId1"/>
    <sheet name="②費目別内訳（基準財政需要額費目別内訳）" sheetId="17" r:id="rId2"/>
    <sheet name="③費目別内訳（基準財政需要額費目別内訳）" sheetId="18" r:id="rId3"/>
    <sheet name="④費目別内訳（基準財政需要額費目別内訳）" sheetId="19" r:id="rId4"/>
    <sheet name="①費目別内訳（基準財政収入額税目別内訳）" sheetId="22" r:id="rId5"/>
    <sheet name="②費目別内訳（基準財政収入額税目別内訳）" sheetId="23" r:id="rId6"/>
    <sheet name="③費目別内訳（基準財政収入額税目別内訳）" sheetId="24" r:id="rId7"/>
  </sheets>
  <externalReferences>
    <externalReference r:id="rId8"/>
  </externalReferences>
  <definedNames>
    <definedName name="_C0627">[1]ﾃﾞｰﾀ!$H$20:$H$64</definedName>
    <definedName name="_C0628">[1]ﾃﾞｰﾀ!$I$20:$I$64</definedName>
    <definedName name="_C0629">[1]ﾃﾞｰﾀ!$J$20:$J$64</definedName>
    <definedName name="_C0630">[1]ﾃﾞｰﾀ!$K$20:$K$64</definedName>
    <definedName name="_C0631">[1]ﾃﾞｰﾀ!$L$20:$L$64</definedName>
    <definedName name="_C0632">[1]ﾃﾞｰﾀ!$M$20:$M$64</definedName>
    <definedName name="_C0633">[1]ﾃﾞｰﾀ!$N$20:$N$64</definedName>
    <definedName name="_C0634">[1]ﾃﾞｰﾀ!$O$20:$O$64</definedName>
    <definedName name="_C0635">[1]ﾃﾞｰﾀ!$P$20:$P$64</definedName>
    <definedName name="_C0636">[1]ﾃﾞｰﾀ!$Q$20:$Q$64</definedName>
    <definedName name="_C0637">[1]ﾃﾞｰﾀ!$R$20:$R$64</definedName>
    <definedName name="_C0638">[1]ﾃﾞｰﾀ!$S$20:$S$64</definedName>
    <definedName name="_C0639">[1]ﾃﾞｰﾀ!$T$20:$T$64</definedName>
    <definedName name="_C0640">[1]ﾃﾞｰﾀ!$U$20:$U$64</definedName>
    <definedName name="_C0641">[1]ﾃﾞｰﾀ!$V$20:$V$64</definedName>
    <definedName name="_C0642">[1]ﾃﾞｰﾀ!$W$20:$W$64</definedName>
    <definedName name="_C0643">[1]ﾃﾞｰﾀ!$X$20:$X$64</definedName>
    <definedName name="_C0644">[1]ﾃﾞｰﾀ!$Y$20:$Y$64</definedName>
    <definedName name="_C0645">[1]ﾃﾞｰﾀ!$Z$20:$Z$64</definedName>
    <definedName name="_C0646">[1]ﾃﾞｰﾀ!$AA$20:$AA$64</definedName>
    <definedName name="_C0647">[1]ﾃﾞｰﾀ!$AB$20:$AB$64</definedName>
    <definedName name="_C0648">[1]ﾃﾞｰﾀ!$AC$20:$AC$64</definedName>
    <definedName name="_C0649">[1]ﾃﾞｰﾀ!$AD$20:$AD$64</definedName>
    <definedName name="_C0650">[1]ﾃﾞｰﾀ!$AE$20:$AE$64</definedName>
    <definedName name="_C0651">[1]ﾃﾞｰﾀ!$AF$20:$AF$64</definedName>
    <definedName name="_C0652">[1]ﾃﾞｰﾀ!$AG$20:$AG$64</definedName>
    <definedName name="_C0653">[1]ﾃﾞｰﾀ!$AH$20:$AH$64</definedName>
    <definedName name="_C0654">[1]ﾃﾞｰﾀ!$AI$20:$AI$64</definedName>
    <definedName name="_C0655">[1]ﾃﾞｰﾀ!$AJ$20:$AJ$64</definedName>
    <definedName name="_C0656">[1]ﾃﾞｰﾀ!$AK$20:$AK$64</definedName>
    <definedName name="_C0657">[1]ﾃﾞｰﾀ!$AL$20:$AL$64</definedName>
    <definedName name="_C0658">[1]ﾃﾞｰﾀ!$AM$20:$AM$64</definedName>
    <definedName name="_C0659">[1]ﾃﾞｰﾀ!$AN$20:$AN$64</definedName>
    <definedName name="_C0660">[1]ﾃﾞｰﾀ!$AO$20:$AO$64</definedName>
    <definedName name="_C0661">[1]ﾃﾞｰﾀ!$AP$20:$AP$64</definedName>
    <definedName name="_C0662">[1]ﾃﾞｰﾀ!$AQ$20:$AQ$64</definedName>
    <definedName name="_C0663">[1]ﾃﾞｰﾀ!$AR$20:$AR$64</definedName>
    <definedName name="_C0664">[1]ﾃﾞｰﾀ!$AS$20:$AS$64</definedName>
    <definedName name="_C0665">[1]ﾃﾞｰﾀ!$AT$20:$AT$64</definedName>
    <definedName name="_C0667">[1]ﾃﾞｰﾀ!$AV$20:$AV$64</definedName>
    <definedName name="_C0668">[1]ﾃﾞｰﾀ!$AW$20:$AW$64</definedName>
    <definedName name="_C0669">[1]ﾃﾞｰﾀ!$AX$20:$AX$64</definedName>
    <definedName name="_C0671">[1]ﾃﾞｰﾀ!$AZ$20:$AZ$64</definedName>
    <definedName name="_C0672">[1]ﾃﾞｰﾀ!$BA$20:$BA$64</definedName>
    <definedName name="_C0673">[1]ﾃﾞｰﾀ!$BB$20:$BB$64</definedName>
    <definedName name="_C0674">[1]ﾃﾞｰﾀ!$BC$20:$BC$64</definedName>
    <definedName name="_C0675">[1]ﾃﾞｰﾀ!$BD$20:$BD$64</definedName>
    <definedName name="_C0676">[1]ﾃﾞｰﾀ!$BE$20:$BE$64</definedName>
    <definedName name="_C0678">[1]ﾃﾞｰﾀ!$BG$20:$BG$64</definedName>
    <definedName name="_C0681">[1]ﾃﾞｰﾀ!$BJ$20:$BJ$64</definedName>
    <definedName name="_C0682">[1]ﾃﾞｰﾀ!$BK$20:$BK$64</definedName>
    <definedName name="_C0684">[1]ﾃﾞｰﾀ!$BM$20:$BM$64</definedName>
    <definedName name="_C1120">[1]ﾃﾞｰﾀ!$BN$20:$BN$64</definedName>
    <definedName name="_C1121">[1]ﾃﾞｰﾀ!$BO$20:$BO$64</definedName>
    <definedName name="_C1283">[1]ﾃﾞｰﾀ!$BP$20:$BP$64</definedName>
    <definedName name="_Order1" hidden="1">255</definedName>
    <definedName name="_Order2" hidden="1">0</definedName>
    <definedName name="_xlnm.Print_Area" localSheetId="0">'①費目別内訳（基準財政需要額費目別内訳）'!$A$1:$T$57</definedName>
    <definedName name="_xlnm.Print_Area" localSheetId="4">'①費目別内訳（基準財政収入額税目別内訳）'!$A$1:$S$54</definedName>
    <definedName name="_xlnm.Print_Area" localSheetId="1">'②費目別内訳（基準財政需要額費目別内訳）'!$A$1:$S$53</definedName>
    <definedName name="_xlnm.Print_Area" localSheetId="5">'②費目別内訳（基準財政収入額税目別内訳）'!$A$1:$S$54</definedName>
    <definedName name="_xlnm.Print_Area" localSheetId="2">'③費目別内訳（基準財政需要額費目別内訳）'!$A$1:$U$52</definedName>
    <definedName name="_xlnm.Print_Area" localSheetId="6">'③費目別内訳（基準財政収入額税目別内訳）'!$A$1:$K$54</definedName>
    <definedName name="_xlnm.Print_Area" localSheetId="3">'④費目別内訳（基準財政需要額費目別内訳）'!$A$1:$U$52</definedName>
    <definedName name="決定額">#REF!</definedName>
    <definedName name="算定結果">#REF!</definedName>
    <definedName name="需要総括表">#REF!</definedName>
    <definedName name="推移">#REF!</definedName>
    <definedName name="費目対比">#REF!</definedName>
    <definedName name="不足額対比">#REF!</definedName>
    <definedName name="予算対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I52" i="24" s="1"/>
  <c r="I53" i="24" s="1"/>
  <c r="J50" i="24"/>
  <c r="J52" i="24" s="1"/>
  <c r="J53" i="24" s="1"/>
  <c r="E51" i="24"/>
  <c r="E52" i="24" s="1"/>
  <c r="E53" i="24" s="1"/>
  <c r="F51" i="24"/>
  <c r="F52" i="24" s="1"/>
  <c r="F53" i="24" s="1"/>
  <c r="G51" i="24"/>
  <c r="H51" i="24"/>
  <c r="I51" i="24"/>
  <c r="J51" i="24"/>
  <c r="G52" i="24"/>
  <c r="G53" i="24" s="1"/>
  <c r="H52" i="24"/>
  <c r="H53" i="24" s="1"/>
  <c r="E50" i="23"/>
  <c r="F50" i="23"/>
  <c r="G50" i="23"/>
  <c r="H50" i="23"/>
  <c r="I50" i="23"/>
  <c r="J50" i="23"/>
  <c r="J52" i="23" s="1"/>
  <c r="J53" i="23" s="1"/>
  <c r="K50" i="23"/>
  <c r="K52" i="23" s="1"/>
  <c r="K53" i="23" s="1"/>
  <c r="L50" i="23"/>
  <c r="L52" i="23" s="1"/>
  <c r="L53" i="23" s="1"/>
  <c r="N50" i="23"/>
  <c r="O50" i="23"/>
  <c r="P50" i="23"/>
  <c r="R50" i="23"/>
  <c r="E51" i="23"/>
  <c r="F51" i="23"/>
  <c r="F52" i="23" s="1"/>
  <c r="F53" i="23" s="1"/>
  <c r="G51" i="23"/>
  <c r="G52" i="23" s="1"/>
  <c r="G53" i="23" s="1"/>
  <c r="H51" i="23"/>
  <c r="H52" i="23" s="1"/>
  <c r="H53" i="23" s="1"/>
  <c r="I51" i="23"/>
  <c r="J51" i="23"/>
  <c r="K51" i="23"/>
  <c r="L51" i="23"/>
  <c r="N51" i="23"/>
  <c r="P51" i="23"/>
  <c r="P52" i="23" s="1"/>
  <c r="P53" i="23" s="1"/>
  <c r="R51" i="23"/>
  <c r="R52" i="23" s="1"/>
  <c r="R53" i="23" s="1"/>
  <c r="E52" i="23"/>
  <c r="E53" i="23" s="1"/>
  <c r="I52" i="23"/>
  <c r="N52" i="23"/>
  <c r="N53" i="23" s="1"/>
  <c r="O52" i="23"/>
  <c r="I53" i="23"/>
  <c r="M53" i="23"/>
  <c r="O53" i="23"/>
  <c r="Q53" i="23"/>
  <c r="K53" i="22"/>
  <c r="R52" i="22"/>
  <c r="R53" i="22" s="1"/>
  <c r="Q52" i="22"/>
  <c r="Q53" i="22" s="1"/>
  <c r="K52" i="22"/>
  <c r="I52" i="22"/>
  <c r="I53" i="22" s="1"/>
  <c r="Q51" i="22"/>
  <c r="P51" i="22"/>
  <c r="O51" i="22"/>
  <c r="O52" i="22" s="1"/>
  <c r="O53" i="22" s="1"/>
  <c r="N51" i="22"/>
  <c r="M51" i="22"/>
  <c r="L51" i="22"/>
  <c r="K51" i="22"/>
  <c r="I51" i="22"/>
  <c r="H51" i="22"/>
  <c r="G51" i="22"/>
  <c r="G52" i="22" s="1"/>
  <c r="G53" i="22" s="1"/>
  <c r="F51" i="22"/>
  <c r="E51" i="22"/>
  <c r="J51" i="22" s="1"/>
  <c r="R50" i="22"/>
  <c r="Q50" i="22"/>
  <c r="P50" i="22"/>
  <c r="P52" i="22" s="1"/>
  <c r="P53" i="22" s="1"/>
  <c r="O50" i="22"/>
  <c r="N50" i="22"/>
  <c r="M50" i="22"/>
  <c r="M52" i="22" s="1"/>
  <c r="M53" i="22" s="1"/>
  <c r="L50" i="22"/>
  <c r="L52" i="22" s="1"/>
  <c r="L53" i="22" s="1"/>
  <c r="K50" i="22"/>
  <c r="J50" i="22"/>
  <c r="I50" i="22"/>
  <c r="H50" i="22"/>
  <c r="H52" i="22" s="1"/>
  <c r="H53" i="22" s="1"/>
  <c r="G50" i="22"/>
  <c r="F50" i="22"/>
  <c r="F52" i="22" s="1"/>
  <c r="F53" i="22" s="1"/>
  <c r="E50" i="22"/>
  <c r="E52" i="22" s="1"/>
  <c r="N52" i="22" l="1"/>
  <c r="N53" i="22" s="1"/>
  <c r="E53" i="22"/>
  <c r="J52" i="22"/>
  <c r="J53" i="22" s="1"/>
  <c r="R6" i="19" l="1"/>
  <c r="R8" i="19"/>
  <c r="T8" i="19" s="1"/>
  <c r="R9" i="19"/>
  <c r="T9" i="19" s="1"/>
  <c r="R10" i="19"/>
  <c r="R11" i="19"/>
  <c r="R12" i="19"/>
  <c r="R13" i="19"/>
  <c r="T13" i="19" s="1"/>
  <c r="R14" i="19"/>
  <c r="T14" i="19" s="1"/>
  <c r="R15" i="19"/>
  <c r="R16" i="19"/>
  <c r="R17" i="19"/>
  <c r="T17" i="19" s="1"/>
  <c r="R18" i="19"/>
  <c r="R19" i="19"/>
  <c r="R20" i="19"/>
  <c r="R21" i="19"/>
  <c r="T21" i="19" s="1"/>
  <c r="R22" i="19"/>
  <c r="T22" i="19" s="1"/>
  <c r="R23" i="19"/>
  <c r="T23" i="19" s="1"/>
  <c r="R24" i="19"/>
  <c r="T24" i="19" s="1"/>
  <c r="R25" i="19"/>
  <c r="T25" i="19" s="1"/>
  <c r="R26" i="19"/>
  <c r="R27" i="19"/>
  <c r="R28" i="19"/>
  <c r="R29" i="19"/>
  <c r="T29" i="19" s="1"/>
  <c r="R30" i="19"/>
  <c r="R31" i="19"/>
  <c r="R32" i="19"/>
  <c r="T32" i="19" s="1"/>
  <c r="R33" i="19"/>
  <c r="T33" i="19" s="1"/>
  <c r="R34" i="19"/>
  <c r="R35" i="19"/>
  <c r="R36" i="19"/>
  <c r="T36" i="19" s="1"/>
  <c r="R37" i="19"/>
  <c r="T37" i="19" s="1"/>
  <c r="R38" i="19"/>
  <c r="T38" i="19" s="1"/>
  <c r="R39" i="19"/>
  <c r="R40" i="19"/>
  <c r="T40" i="19" s="1"/>
  <c r="R41" i="19"/>
  <c r="R42" i="19"/>
  <c r="R43" i="19"/>
  <c r="R44" i="19"/>
  <c r="R45" i="19"/>
  <c r="R46" i="19"/>
  <c r="R47" i="19"/>
  <c r="T47" i="19" s="1"/>
  <c r="R48" i="19"/>
  <c r="T48" i="19" s="1"/>
  <c r="T12" i="19"/>
  <c r="T26" i="19"/>
  <c r="T27" i="19"/>
  <c r="T28" i="19"/>
  <c r="T30" i="19"/>
  <c r="T42" i="19"/>
  <c r="T43" i="19"/>
  <c r="T45" i="19"/>
  <c r="T46" i="19"/>
  <c r="T6" i="19"/>
  <c r="T10" i="19"/>
  <c r="T11" i="19"/>
  <c r="T18" i="19"/>
  <c r="T19" i="19"/>
  <c r="T34" i="19"/>
  <c r="T35" i="19"/>
  <c r="T41" i="19"/>
  <c r="R5" i="19"/>
  <c r="N51" i="19"/>
  <c r="N52" i="19" s="1"/>
  <c r="F51" i="19"/>
  <c r="F52" i="19" s="1"/>
  <c r="S50" i="19"/>
  <c r="Q50" i="19"/>
  <c r="P50" i="19"/>
  <c r="O50" i="19"/>
  <c r="O51" i="19" s="1"/>
  <c r="O52" i="19" s="1"/>
  <c r="N50" i="19"/>
  <c r="M50" i="19"/>
  <c r="L50" i="19"/>
  <c r="L51" i="19" s="1"/>
  <c r="L52" i="19" s="1"/>
  <c r="K50" i="19"/>
  <c r="J50" i="19"/>
  <c r="I50" i="19"/>
  <c r="H50" i="19"/>
  <c r="G50" i="19"/>
  <c r="G51" i="19" s="1"/>
  <c r="G52" i="19" s="1"/>
  <c r="F50" i="19"/>
  <c r="E50" i="19"/>
  <c r="D50" i="19"/>
  <c r="D51" i="19" s="1"/>
  <c r="D52" i="19" s="1"/>
  <c r="S49" i="19"/>
  <c r="S51" i="19" s="1"/>
  <c r="S52" i="19" s="1"/>
  <c r="Q49" i="19"/>
  <c r="Q51" i="19" s="1"/>
  <c r="Q52" i="19" s="1"/>
  <c r="P49" i="19"/>
  <c r="P51" i="19" s="1"/>
  <c r="P52" i="19" s="1"/>
  <c r="O49" i="19"/>
  <c r="N49" i="19"/>
  <c r="M49" i="19"/>
  <c r="M51" i="19" s="1"/>
  <c r="M52" i="19" s="1"/>
  <c r="L49" i="19"/>
  <c r="K49" i="19"/>
  <c r="K51" i="19" s="1"/>
  <c r="K52" i="19" s="1"/>
  <c r="J49" i="19"/>
  <c r="J51" i="19" s="1"/>
  <c r="J52" i="19" s="1"/>
  <c r="I49" i="19"/>
  <c r="I51" i="19" s="1"/>
  <c r="I52" i="19" s="1"/>
  <c r="H49" i="19"/>
  <c r="H51" i="19" s="1"/>
  <c r="H52" i="19" s="1"/>
  <c r="G49" i="19"/>
  <c r="F49" i="19"/>
  <c r="E49" i="19"/>
  <c r="E51" i="19" s="1"/>
  <c r="E52" i="19" s="1"/>
  <c r="D49" i="19"/>
  <c r="T44" i="19"/>
  <c r="T39" i="19"/>
  <c r="T31" i="19"/>
  <c r="T20" i="19"/>
  <c r="T16" i="19"/>
  <c r="T15" i="19"/>
  <c r="T5" i="19"/>
  <c r="N51" i="18"/>
  <c r="N52" i="18" s="1"/>
  <c r="F51" i="18"/>
  <c r="F52" i="18" s="1"/>
  <c r="T50" i="18"/>
  <c r="S50" i="18"/>
  <c r="R50" i="18"/>
  <c r="Q50" i="18"/>
  <c r="P50" i="18"/>
  <c r="O50" i="18"/>
  <c r="O51" i="18" s="1"/>
  <c r="O52" i="18" s="1"/>
  <c r="N50" i="18"/>
  <c r="M50" i="18"/>
  <c r="L50" i="18"/>
  <c r="K50" i="18"/>
  <c r="J50" i="18"/>
  <c r="I50" i="18"/>
  <c r="H50" i="18"/>
  <c r="G50" i="18"/>
  <c r="G51" i="18" s="1"/>
  <c r="G52" i="18" s="1"/>
  <c r="F50" i="18"/>
  <c r="E50" i="18"/>
  <c r="D50" i="18"/>
  <c r="T49" i="18"/>
  <c r="T51" i="18" s="1"/>
  <c r="T52" i="18" s="1"/>
  <c r="S49" i="18"/>
  <c r="S51" i="18" s="1"/>
  <c r="S52" i="18" s="1"/>
  <c r="R49" i="18"/>
  <c r="R51" i="18" s="1"/>
  <c r="R52" i="18" s="1"/>
  <c r="Q49" i="18"/>
  <c r="Q51" i="18" s="1"/>
  <c r="Q52" i="18" s="1"/>
  <c r="P49" i="18"/>
  <c r="P51" i="18" s="1"/>
  <c r="P52" i="18" s="1"/>
  <c r="O49" i="18"/>
  <c r="N49" i="18"/>
  <c r="M49" i="18"/>
  <c r="M51" i="18" s="1"/>
  <c r="M52" i="18" s="1"/>
  <c r="L49" i="18"/>
  <c r="L51" i="18" s="1"/>
  <c r="L52" i="18" s="1"/>
  <c r="K49" i="18"/>
  <c r="K51" i="18" s="1"/>
  <c r="K52" i="18" s="1"/>
  <c r="J49" i="18"/>
  <c r="J51" i="18" s="1"/>
  <c r="J52" i="18" s="1"/>
  <c r="I49" i="18"/>
  <c r="I51" i="18" s="1"/>
  <c r="I52" i="18" s="1"/>
  <c r="H49" i="18"/>
  <c r="H51" i="18" s="1"/>
  <c r="H52" i="18" s="1"/>
  <c r="G49" i="18"/>
  <c r="F49" i="18"/>
  <c r="E49" i="18"/>
  <c r="E51" i="18" s="1"/>
  <c r="E52" i="18" s="1"/>
  <c r="D49" i="18"/>
  <c r="D51" i="18" s="1"/>
  <c r="D52" i="18" s="1"/>
  <c r="D50" i="17"/>
  <c r="E50" i="17"/>
  <c r="F50" i="17"/>
  <c r="G50" i="17"/>
  <c r="H50" i="17"/>
  <c r="H52" i="17" s="1"/>
  <c r="I50" i="17"/>
  <c r="I52" i="17" s="1"/>
  <c r="J50" i="17"/>
  <c r="J52" i="17" s="1"/>
  <c r="K50" i="17"/>
  <c r="K52" i="17" s="1"/>
  <c r="L50" i="17"/>
  <c r="M50" i="17"/>
  <c r="N50" i="17"/>
  <c r="O50" i="17"/>
  <c r="O52" i="17" s="1"/>
  <c r="P50" i="17"/>
  <c r="P52" i="17" s="1"/>
  <c r="Q50" i="17"/>
  <c r="Q52" i="17" s="1"/>
  <c r="R50" i="17"/>
  <c r="R52" i="17" s="1"/>
  <c r="D51" i="17"/>
  <c r="D52" i="17" s="1"/>
  <c r="E51" i="17"/>
  <c r="F51" i="17"/>
  <c r="G51" i="17"/>
  <c r="H51" i="17"/>
  <c r="I51" i="17"/>
  <c r="J51" i="17"/>
  <c r="K51" i="17"/>
  <c r="L51" i="17"/>
  <c r="L52" i="17" s="1"/>
  <c r="M51" i="17"/>
  <c r="N51" i="17"/>
  <c r="O51" i="17"/>
  <c r="P51" i="17"/>
  <c r="Q51" i="17"/>
  <c r="R51" i="17"/>
  <c r="E52" i="17"/>
  <c r="F52" i="17"/>
  <c r="M52" i="17"/>
  <c r="N52" i="17"/>
  <c r="T50" i="19" l="1"/>
  <c r="T49" i="19"/>
  <c r="R49" i="19"/>
  <c r="R50" i="19"/>
  <c r="G52" i="17"/>
  <c r="R51" i="19" l="1"/>
  <c r="R52" i="19" s="1"/>
  <c r="T51" i="19"/>
  <c r="T52" i="19" s="1"/>
  <c r="D51" i="16" l="1"/>
  <c r="D52" i="16"/>
  <c r="D53" i="16" l="1"/>
  <c r="D54" i="16" s="1"/>
  <c r="Q53" i="17"/>
  <c r="P53" i="17"/>
  <c r="O53" i="17"/>
  <c r="M53" i="17"/>
  <c r="L53" i="17"/>
  <c r="I53" i="17"/>
  <c r="H53" i="17"/>
  <c r="G53" i="17"/>
  <c r="E53" i="17"/>
  <c r="D53" i="17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G53" i="16" l="1"/>
  <c r="G54" i="16" s="1"/>
  <c r="O53" i="16"/>
  <c r="O54" i="16" s="1"/>
  <c r="H53" i="16"/>
  <c r="H54" i="16" s="1"/>
  <c r="P53" i="16"/>
  <c r="P54" i="16" s="1"/>
  <c r="S53" i="16"/>
  <c r="S54" i="16" s="1"/>
  <c r="F53" i="16"/>
  <c r="F54" i="16" s="1"/>
  <c r="N53" i="16"/>
  <c r="N54" i="16" s="1"/>
  <c r="K53" i="16"/>
  <c r="K54" i="16" s="1"/>
  <c r="L53" i="16"/>
  <c r="L54" i="16" s="1"/>
  <c r="I53" i="16"/>
  <c r="I54" i="16" s="1"/>
  <c r="J53" i="17"/>
  <c r="J53" i="16"/>
  <c r="J54" i="16" s="1"/>
  <c r="R53" i="16"/>
  <c r="R54" i="16" s="1"/>
  <c r="K53" i="17"/>
  <c r="R53" i="17"/>
  <c r="E53" i="16"/>
  <c r="E54" i="16" s="1"/>
  <c r="M53" i="16"/>
  <c r="M54" i="16" s="1"/>
  <c r="F53" i="17"/>
  <c r="N53" i="17"/>
  <c r="Q53" i="16"/>
  <c r="Q54" i="16" s="1"/>
</calcChain>
</file>

<file path=xl/sharedStrings.xml><?xml version="1.0" encoding="utf-8"?>
<sst xmlns="http://schemas.openxmlformats.org/spreadsheetml/2006/main" count="824" uniqueCount="258">
  <si>
    <t>包括算定経費</t>
    <rPh sb="0" eb="2">
      <t>ホウカツ</t>
    </rPh>
    <rPh sb="2" eb="4">
      <t>サンテイ</t>
    </rPh>
    <rPh sb="4" eb="6">
      <t>ケイヒ</t>
    </rPh>
    <phoneticPr fontId="5"/>
  </si>
  <si>
    <t>臨時経済対策費</t>
    <rPh sb="0" eb="2">
      <t>リンジ</t>
    </rPh>
    <rPh sb="2" eb="4">
      <t>ケイザイ</t>
    </rPh>
    <rPh sb="4" eb="6">
      <t>タイサク</t>
    </rPh>
    <rPh sb="6" eb="7">
      <t>ヒ</t>
    </rPh>
    <phoneticPr fontId="5"/>
  </si>
  <si>
    <t>岸和田市</t>
  </si>
  <si>
    <t>泉大津市</t>
  </si>
  <si>
    <t>泉佐野市</t>
  </si>
  <si>
    <t>富田林市</t>
  </si>
  <si>
    <t>寝屋川市</t>
  </si>
  <si>
    <t>河内長野市</t>
  </si>
  <si>
    <t>羽曳野市</t>
  </si>
  <si>
    <t>藤井寺市</t>
  </si>
  <si>
    <t>東大阪市</t>
  </si>
  <si>
    <t>大阪狭山市</t>
  </si>
  <si>
    <t>千早赤阪村</t>
  </si>
  <si>
    <t>町村計</t>
  </si>
  <si>
    <t>府計</t>
  </si>
  <si>
    <t>摂津市</t>
  </si>
  <si>
    <t>１．個別算定経費</t>
    <rPh sb="2" eb="4">
      <t>コベツ</t>
    </rPh>
    <rPh sb="4" eb="6">
      <t>サンテイ</t>
    </rPh>
    <rPh sb="6" eb="8">
      <t>ケイヒ</t>
    </rPh>
    <phoneticPr fontId="5"/>
  </si>
  <si>
    <t>（単位：千円）</t>
    <rPh sb="1" eb="3">
      <t>タンイ</t>
    </rPh>
    <rPh sb="4" eb="6">
      <t>センエン</t>
    </rPh>
    <phoneticPr fontId="5"/>
  </si>
  <si>
    <t>市町村名</t>
    <rPh sb="0" eb="3">
      <t>シチョウソン</t>
    </rPh>
    <rPh sb="3" eb="4">
      <t>メイ</t>
    </rPh>
    <phoneticPr fontId="5"/>
  </si>
  <si>
    <t>消　防　費</t>
    <rPh sb="0" eb="1">
      <t>ケ</t>
    </rPh>
    <rPh sb="2" eb="3">
      <t>ボウ</t>
    </rPh>
    <rPh sb="4" eb="5">
      <t>ヒ</t>
    </rPh>
    <phoneticPr fontId="5"/>
  </si>
  <si>
    <t>土　　　　　　　　　　　　　　　　　　　　木　　　　　　　　　　　　　　　　　　　　費</t>
    <rPh sb="0" eb="1">
      <t>ツチ</t>
    </rPh>
    <rPh sb="21" eb="22">
      <t>キ</t>
    </rPh>
    <rPh sb="42" eb="43">
      <t>ヒ</t>
    </rPh>
    <phoneticPr fontId="5"/>
  </si>
  <si>
    <t>教　　　育　　　費</t>
    <rPh sb="0" eb="1">
      <t>キョウ</t>
    </rPh>
    <rPh sb="4" eb="5">
      <t>イク</t>
    </rPh>
    <rPh sb="8" eb="9">
      <t>ヒ</t>
    </rPh>
    <phoneticPr fontId="5"/>
  </si>
  <si>
    <t>道路橋りょう費</t>
    <rPh sb="0" eb="2">
      <t>ドウロ</t>
    </rPh>
    <rPh sb="2" eb="3">
      <t>キョウ</t>
    </rPh>
    <rPh sb="6" eb="7">
      <t>ヒ</t>
    </rPh>
    <phoneticPr fontId="5"/>
  </si>
  <si>
    <t>港　　　湾　　　費</t>
    <rPh sb="0" eb="1">
      <t>ミナト</t>
    </rPh>
    <rPh sb="4" eb="5">
      <t>ワン</t>
    </rPh>
    <rPh sb="8" eb="9">
      <t>ヒ</t>
    </rPh>
    <phoneticPr fontId="5"/>
  </si>
  <si>
    <t>都市計画費</t>
    <rPh sb="0" eb="2">
      <t>トシ</t>
    </rPh>
    <rPh sb="2" eb="4">
      <t>ケイカク</t>
    </rPh>
    <rPh sb="4" eb="5">
      <t>ヒ</t>
    </rPh>
    <phoneticPr fontId="5"/>
  </si>
  <si>
    <t>公　　　園　　　費</t>
    <rPh sb="0" eb="1">
      <t>コウ</t>
    </rPh>
    <rPh sb="4" eb="5">
      <t>エン</t>
    </rPh>
    <rPh sb="8" eb="9">
      <t>ヒ</t>
    </rPh>
    <phoneticPr fontId="5"/>
  </si>
  <si>
    <t>下 水 道 費</t>
    <rPh sb="0" eb="1">
      <t>シタ</t>
    </rPh>
    <rPh sb="2" eb="3">
      <t>ミズ</t>
    </rPh>
    <rPh sb="4" eb="5">
      <t>ミチ</t>
    </rPh>
    <rPh sb="6" eb="7">
      <t>ヒ</t>
    </rPh>
    <phoneticPr fontId="5"/>
  </si>
  <si>
    <t>小　学　校　費</t>
    <rPh sb="0" eb="1">
      <t>ショウ</t>
    </rPh>
    <rPh sb="2" eb="3">
      <t>ガク</t>
    </rPh>
    <rPh sb="4" eb="5">
      <t>コウ</t>
    </rPh>
    <rPh sb="6" eb="7">
      <t>ヒ</t>
    </rPh>
    <phoneticPr fontId="5"/>
  </si>
  <si>
    <t>中学校費</t>
    <rPh sb="0" eb="1">
      <t>ナカ</t>
    </rPh>
    <rPh sb="1" eb="2">
      <t>ガク</t>
    </rPh>
    <rPh sb="2" eb="3">
      <t>コウ</t>
    </rPh>
    <rPh sb="3" eb="4">
      <t>ヒ</t>
    </rPh>
    <phoneticPr fontId="5"/>
  </si>
  <si>
    <t>面　　積</t>
    <rPh sb="0" eb="1">
      <t>メン</t>
    </rPh>
    <rPh sb="3" eb="4">
      <t>セキ</t>
    </rPh>
    <phoneticPr fontId="5"/>
  </si>
  <si>
    <t>延　　長</t>
    <rPh sb="0" eb="1">
      <t>エン</t>
    </rPh>
    <rPh sb="3" eb="4">
      <t>チョウ</t>
    </rPh>
    <phoneticPr fontId="5"/>
  </si>
  <si>
    <t>港　　湾
（係留）</t>
    <rPh sb="0" eb="1">
      <t>ミナト</t>
    </rPh>
    <rPh sb="3" eb="4">
      <t>ワン</t>
    </rPh>
    <rPh sb="6" eb="8">
      <t>ケイリュウ</t>
    </rPh>
    <phoneticPr fontId="5"/>
  </si>
  <si>
    <t>港　　湾
（外郭）</t>
    <rPh sb="0" eb="1">
      <t>ミナト</t>
    </rPh>
    <rPh sb="3" eb="4">
      <t>ワン</t>
    </rPh>
    <rPh sb="6" eb="8">
      <t>ガイカク</t>
    </rPh>
    <phoneticPr fontId="5"/>
  </si>
  <si>
    <t>漁　　港
（係留）</t>
    <rPh sb="0" eb="1">
      <t>リョウ</t>
    </rPh>
    <rPh sb="3" eb="4">
      <t>ミナト</t>
    </rPh>
    <rPh sb="6" eb="8">
      <t>ケイリュウ</t>
    </rPh>
    <phoneticPr fontId="5"/>
  </si>
  <si>
    <t>漁　　港
（外郭）</t>
    <rPh sb="0" eb="1">
      <t>リョウ</t>
    </rPh>
    <rPh sb="3" eb="4">
      <t>ミナト</t>
    </rPh>
    <rPh sb="6" eb="8">
      <t>ガイカク</t>
    </rPh>
    <phoneticPr fontId="5"/>
  </si>
  <si>
    <t>人　　　口</t>
    <rPh sb="0" eb="1">
      <t>ヒト</t>
    </rPh>
    <rPh sb="4" eb="5">
      <t>クチ</t>
    </rPh>
    <phoneticPr fontId="5"/>
  </si>
  <si>
    <t>面　　　積</t>
    <rPh sb="0" eb="1">
      <t>メン</t>
    </rPh>
    <rPh sb="4" eb="5">
      <t>セキ</t>
    </rPh>
    <phoneticPr fontId="5"/>
  </si>
  <si>
    <t>児　童　数</t>
    <rPh sb="0" eb="1">
      <t>ジ</t>
    </rPh>
    <rPh sb="2" eb="3">
      <t>ワラベ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</si>
  <si>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</si>
  <si>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</si>
  <si>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生　徒　数</t>
    <rPh sb="0" eb="1">
      <t>ショウ</t>
    </rPh>
    <rPh sb="2" eb="3">
      <t>ト</t>
    </rPh>
    <rPh sb="4" eb="5">
      <t>カズ</t>
    </rPh>
    <phoneticPr fontId="5"/>
  </si>
  <si>
    <t>大阪市</t>
  </si>
  <si>
    <t>大</t>
    <phoneticPr fontId="5"/>
  </si>
  <si>
    <t>堺市</t>
  </si>
  <si>
    <t>堺</t>
    <rPh sb="0" eb="1">
      <t>サカイ</t>
    </rPh>
    <phoneticPr fontId="5"/>
  </si>
  <si>
    <t>岸</t>
    <phoneticPr fontId="5"/>
  </si>
  <si>
    <t>豊中市</t>
  </si>
  <si>
    <t>豊中</t>
    <rPh sb="1" eb="2">
      <t>ナカ</t>
    </rPh>
    <phoneticPr fontId="5"/>
  </si>
  <si>
    <t>池田市</t>
  </si>
  <si>
    <t>池</t>
    <phoneticPr fontId="5"/>
  </si>
  <si>
    <t>吹田市</t>
  </si>
  <si>
    <t>吹</t>
    <phoneticPr fontId="5"/>
  </si>
  <si>
    <t>泉大</t>
    <phoneticPr fontId="5"/>
  </si>
  <si>
    <t>高槻市</t>
  </si>
  <si>
    <t>高槻</t>
    <phoneticPr fontId="5"/>
  </si>
  <si>
    <t>貝塚市</t>
  </si>
  <si>
    <t>貝</t>
    <phoneticPr fontId="5"/>
  </si>
  <si>
    <t>守口市</t>
  </si>
  <si>
    <t>守</t>
    <phoneticPr fontId="5"/>
  </si>
  <si>
    <t>枚方市</t>
  </si>
  <si>
    <t>枚</t>
    <phoneticPr fontId="5"/>
  </si>
  <si>
    <t>茨木市</t>
  </si>
  <si>
    <t>茨</t>
    <phoneticPr fontId="5"/>
  </si>
  <si>
    <t>八尾市</t>
  </si>
  <si>
    <t>八</t>
    <phoneticPr fontId="5"/>
  </si>
  <si>
    <t>泉佐</t>
    <phoneticPr fontId="5"/>
  </si>
  <si>
    <t>富</t>
    <phoneticPr fontId="5"/>
  </si>
  <si>
    <t>寝</t>
    <phoneticPr fontId="5"/>
  </si>
  <si>
    <t>河長</t>
    <phoneticPr fontId="5"/>
  </si>
  <si>
    <t>松原市</t>
  </si>
  <si>
    <t>松</t>
    <phoneticPr fontId="5"/>
  </si>
  <si>
    <t>大東市</t>
  </si>
  <si>
    <t>大東</t>
    <phoneticPr fontId="5"/>
  </si>
  <si>
    <t>和泉市</t>
  </si>
  <si>
    <t>和</t>
    <phoneticPr fontId="5"/>
  </si>
  <si>
    <t>箕面市</t>
  </si>
  <si>
    <t>箕</t>
    <phoneticPr fontId="5"/>
  </si>
  <si>
    <t>柏原市</t>
  </si>
  <si>
    <t>柏</t>
    <phoneticPr fontId="5"/>
  </si>
  <si>
    <t>羽</t>
    <phoneticPr fontId="5"/>
  </si>
  <si>
    <t>門真市</t>
  </si>
  <si>
    <t>門</t>
    <phoneticPr fontId="5"/>
  </si>
  <si>
    <t>摂</t>
    <phoneticPr fontId="5"/>
  </si>
  <si>
    <t>高石市</t>
  </si>
  <si>
    <t>高石</t>
    <phoneticPr fontId="5"/>
  </si>
  <si>
    <t>藤</t>
    <phoneticPr fontId="5"/>
  </si>
  <si>
    <t>東大</t>
    <phoneticPr fontId="5"/>
  </si>
  <si>
    <t>泉南市</t>
  </si>
  <si>
    <t>泉南</t>
    <phoneticPr fontId="5"/>
  </si>
  <si>
    <t>四條畷市</t>
    <rPh sb="1" eb="2">
      <t>ジョウ</t>
    </rPh>
    <phoneticPr fontId="5"/>
  </si>
  <si>
    <t>四</t>
    <phoneticPr fontId="5"/>
  </si>
  <si>
    <t>交野市</t>
  </si>
  <si>
    <t>交</t>
    <phoneticPr fontId="5"/>
  </si>
  <si>
    <t>大狭</t>
    <phoneticPr fontId="5"/>
  </si>
  <si>
    <t>阪南市</t>
  </si>
  <si>
    <t>阪</t>
    <phoneticPr fontId="5"/>
  </si>
  <si>
    <t>島本町</t>
  </si>
  <si>
    <t>島</t>
    <phoneticPr fontId="5"/>
  </si>
  <si>
    <t>豊能町</t>
  </si>
  <si>
    <t>豊能</t>
    <phoneticPr fontId="5"/>
  </si>
  <si>
    <t>能勢町</t>
  </si>
  <si>
    <t>能</t>
    <phoneticPr fontId="5"/>
  </si>
  <si>
    <t>忠岡町</t>
  </si>
  <si>
    <t>忠</t>
    <phoneticPr fontId="5"/>
  </si>
  <si>
    <t>熊取町</t>
  </si>
  <si>
    <t>熊</t>
    <phoneticPr fontId="5"/>
  </si>
  <si>
    <t>超</t>
    <rPh sb="0" eb="1">
      <t>コ</t>
    </rPh>
    <phoneticPr fontId="5"/>
  </si>
  <si>
    <t>田尻町</t>
  </si>
  <si>
    <t>田</t>
    <phoneticPr fontId="5"/>
  </si>
  <si>
    <t>岬町</t>
  </si>
  <si>
    <t>岬</t>
    <phoneticPr fontId="5"/>
  </si>
  <si>
    <t>太子町</t>
  </si>
  <si>
    <t>太</t>
    <phoneticPr fontId="5"/>
  </si>
  <si>
    <t>河南町</t>
  </si>
  <si>
    <t>河南</t>
    <phoneticPr fontId="5"/>
  </si>
  <si>
    <t>千</t>
    <phoneticPr fontId="5"/>
  </si>
  <si>
    <r>
      <t>都市計</t>
    </r>
    <r>
      <rPr>
        <sz val="6"/>
        <rFont val="ＭＳ 明朝"/>
        <family val="1"/>
        <charset val="128"/>
      </rPr>
      <t>(除大阪市・堺市)</t>
    </r>
    <rPh sb="5" eb="7">
      <t>オオサカ</t>
    </rPh>
    <rPh sb="7" eb="8">
      <t>シ</t>
    </rPh>
    <rPh sb="9" eb="11">
      <t>サカイシ</t>
    </rPh>
    <phoneticPr fontId="5"/>
  </si>
  <si>
    <r>
      <t>市町村計</t>
    </r>
    <r>
      <rPr>
        <sz val="8"/>
        <rFont val="ＭＳ 明朝"/>
        <family val="1"/>
        <charset val="128"/>
      </rPr>
      <t>(除大阪市・堺市)</t>
    </r>
    <rPh sb="6" eb="8">
      <t>オオサカ</t>
    </rPh>
    <rPh sb="8" eb="9">
      <t>シ</t>
    </rPh>
    <rPh sb="10" eb="12">
      <t>サカイシ</t>
    </rPh>
    <phoneticPr fontId="5"/>
  </si>
  <si>
    <t>教　　　　　　　　　　　　育　　　　　　　　　　　　費</t>
    <rPh sb="0" eb="1">
      <t>キョウ</t>
    </rPh>
    <rPh sb="13" eb="14">
      <t>ソダ</t>
    </rPh>
    <rPh sb="26" eb="27">
      <t>ヒ</t>
    </rPh>
    <phoneticPr fontId="5"/>
  </si>
  <si>
    <t>厚　　　　　　　　　　　　生　　　　　　　　　　　　費</t>
    <rPh sb="0" eb="1">
      <t>アツシ</t>
    </rPh>
    <rPh sb="13" eb="14">
      <t>ショウ</t>
    </rPh>
    <rPh sb="26" eb="27">
      <t>ヒ</t>
    </rPh>
    <phoneticPr fontId="5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</si>
  <si>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5"/>
  </si>
  <si>
    <t>中　学　校　費</t>
    <rPh sb="0" eb="1">
      <t>チュウ</t>
    </rPh>
    <rPh sb="2" eb="3">
      <t>ガク</t>
    </rPh>
    <rPh sb="4" eb="5">
      <t>コウ</t>
    </rPh>
    <rPh sb="6" eb="7">
      <t>ヒ</t>
    </rPh>
    <phoneticPr fontId="5"/>
  </si>
  <si>
    <t>高　等　学　校　費</t>
    <rPh sb="0" eb="1">
      <t>タカ</t>
    </rPh>
    <rPh sb="2" eb="3">
      <t>トウ</t>
    </rPh>
    <rPh sb="4" eb="5">
      <t>ガク</t>
    </rPh>
    <rPh sb="6" eb="7">
      <t>コウ</t>
    </rPh>
    <rPh sb="8" eb="9">
      <t>ヒ</t>
    </rPh>
    <phoneticPr fontId="5"/>
  </si>
  <si>
    <t>そ の 他 の 教 育 費</t>
    <rPh sb="4" eb="5">
      <t>タ</t>
    </rPh>
    <rPh sb="8" eb="9">
      <t>キョウ</t>
    </rPh>
    <rPh sb="10" eb="11">
      <t>イク</t>
    </rPh>
    <rPh sb="12" eb="13">
      <t>ヒ</t>
    </rPh>
    <phoneticPr fontId="5"/>
  </si>
  <si>
    <t>生活保護費</t>
    <rPh sb="0" eb="2">
      <t>セイカツ</t>
    </rPh>
    <rPh sb="2" eb="4">
      <t>ホゴ</t>
    </rPh>
    <rPh sb="4" eb="5">
      <t>ヒ</t>
    </rPh>
    <phoneticPr fontId="5"/>
  </si>
  <si>
    <t>社会福祉費</t>
    <rPh sb="0" eb="2">
      <t>シャカイ</t>
    </rPh>
    <rPh sb="2" eb="4">
      <t>フクシ</t>
    </rPh>
    <rPh sb="4" eb="5">
      <t>ヒ</t>
    </rPh>
    <phoneticPr fontId="5"/>
  </si>
  <si>
    <t>保健衛生費</t>
    <rPh sb="0" eb="2">
      <t>ホケン</t>
    </rPh>
    <rPh sb="2" eb="5">
      <t>エイセイヒ</t>
    </rPh>
    <phoneticPr fontId="5"/>
  </si>
  <si>
    <t>高齢者保健福祉費</t>
    <rPh sb="0" eb="3">
      <t>コウレイシャ</t>
    </rPh>
    <rPh sb="3" eb="5">
      <t>ホケン</t>
    </rPh>
    <rPh sb="5" eb="7">
      <t>フクシ</t>
    </rPh>
    <rPh sb="7" eb="8">
      <t>ヒ</t>
    </rPh>
    <phoneticPr fontId="5"/>
  </si>
  <si>
    <t>農業行政費</t>
    <rPh sb="0" eb="2">
      <t>ノウギョウ</t>
    </rPh>
    <rPh sb="2" eb="4">
      <t>ギョウセイ</t>
    </rPh>
    <phoneticPr fontId="5"/>
  </si>
  <si>
    <t>商工行政費</t>
  </si>
  <si>
    <t>教職員数</t>
  </si>
  <si>
    <t>65歳以上人口</t>
    <rPh sb="2" eb="3">
      <t>サイ</t>
    </rPh>
    <rPh sb="3" eb="5">
      <t>イジョウ</t>
    </rPh>
    <rPh sb="5" eb="7">
      <t>ジンコウ</t>
    </rPh>
    <phoneticPr fontId="5"/>
  </si>
  <si>
    <t>75歳以上人口</t>
    <rPh sb="2" eb="3">
      <t>サイ</t>
    </rPh>
    <rPh sb="3" eb="5">
      <t>イジョウ</t>
    </rPh>
    <rPh sb="5" eb="7">
      <t>ジンコウ</t>
    </rPh>
    <phoneticPr fontId="5"/>
  </si>
  <si>
    <t>堺</t>
    <phoneticPr fontId="5"/>
  </si>
  <si>
    <t>２．地域の元気
　　創造事業費</t>
    <rPh sb="2" eb="4">
      <t>チイキ</t>
    </rPh>
    <rPh sb="5" eb="7">
      <t>ゲンキ</t>
    </rPh>
    <rPh sb="10" eb="12">
      <t>ソウゾウ</t>
    </rPh>
    <rPh sb="12" eb="14">
      <t>ジギョウ</t>
    </rPh>
    <rPh sb="14" eb="15">
      <t>ヒ</t>
    </rPh>
    <phoneticPr fontId="5"/>
  </si>
  <si>
    <t>３．人口減少等特
　　別対策事業費</t>
    <rPh sb="2" eb="4">
      <t>ジンコウ</t>
    </rPh>
    <rPh sb="4" eb="6">
      <t>ゲンショウ</t>
    </rPh>
    <rPh sb="6" eb="7">
      <t>トウ</t>
    </rPh>
    <rPh sb="7" eb="8">
      <t>トク</t>
    </rPh>
    <rPh sb="11" eb="12">
      <t>ベツ</t>
    </rPh>
    <rPh sb="12" eb="14">
      <t>タイサク</t>
    </rPh>
    <rPh sb="14" eb="16">
      <t>ジギョウ</t>
    </rPh>
    <rPh sb="16" eb="17">
      <t>ヒ</t>
    </rPh>
    <phoneticPr fontId="5"/>
  </si>
  <si>
    <t>４．地域社会再生
　　事業費</t>
    <rPh sb="2" eb="4">
      <t>チイキ</t>
    </rPh>
    <rPh sb="4" eb="6">
      <t>シャカイ</t>
    </rPh>
    <rPh sb="6" eb="8">
      <t>サイセイ</t>
    </rPh>
    <rPh sb="11" eb="14">
      <t>ジギョウヒ</t>
    </rPh>
    <phoneticPr fontId="5"/>
  </si>
  <si>
    <t>５．地域デジタル
　　社会推進費</t>
    <rPh sb="2" eb="4">
      <t>チイキ</t>
    </rPh>
    <rPh sb="11" eb="13">
      <t>シャカイ</t>
    </rPh>
    <rPh sb="13" eb="15">
      <t>スイシン</t>
    </rPh>
    <rPh sb="15" eb="16">
      <t>ヒ</t>
    </rPh>
    <phoneticPr fontId="5"/>
  </si>
  <si>
    <t>６．臨時経済対
　　策費</t>
    <rPh sb="2" eb="4">
      <t>リンジ</t>
    </rPh>
    <rPh sb="4" eb="6">
      <t>ケイザイ</t>
    </rPh>
    <rPh sb="6" eb="7">
      <t>ツイ</t>
    </rPh>
    <rPh sb="10" eb="11">
      <t>サク</t>
    </rPh>
    <rPh sb="11" eb="12">
      <t>ヒ</t>
    </rPh>
    <phoneticPr fontId="5"/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</si>
  <si>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5"/>
  </si>
  <si>
    <t>人口減少等特別
対策事業費</t>
    <phoneticPr fontId="5"/>
  </si>
  <si>
    <t>地域社会再生事業費</t>
    <rPh sb="4" eb="6">
      <t>サイセイ</t>
    </rPh>
    <phoneticPr fontId="5"/>
  </si>
  <si>
    <t>地域デジタル社会推進費</t>
    <rPh sb="6" eb="8">
      <t>シャカイ</t>
    </rPh>
    <rPh sb="8" eb="11">
      <t>スイシンヒ</t>
    </rPh>
    <phoneticPr fontId="5"/>
  </si>
  <si>
    <t>公　　　　債　　　　費</t>
    <rPh sb="0" eb="1">
      <t>コウ</t>
    </rPh>
    <rPh sb="5" eb="6">
      <t>サイ</t>
    </rPh>
    <rPh sb="10" eb="11">
      <t>ヒ</t>
    </rPh>
    <phoneticPr fontId="5"/>
  </si>
  <si>
    <t>徴　税　費</t>
    <rPh sb="0" eb="1">
      <t>シルシ</t>
    </rPh>
    <rPh sb="2" eb="3">
      <t>ゼイ</t>
    </rPh>
    <rPh sb="4" eb="5">
      <t>ヒ</t>
    </rPh>
    <phoneticPr fontId="5"/>
  </si>
  <si>
    <t>戸籍住民基本台帳費</t>
  </si>
  <si>
    <t>地 域 振 興 費</t>
    <rPh sb="0" eb="1">
      <t>チ</t>
    </rPh>
    <rPh sb="2" eb="3">
      <t>イキ</t>
    </rPh>
    <rPh sb="4" eb="5">
      <t>オサム</t>
    </rPh>
    <rPh sb="6" eb="7">
      <t>キョウ</t>
    </rPh>
    <rPh sb="8" eb="9">
      <t>ヒ</t>
    </rPh>
    <phoneticPr fontId="5"/>
  </si>
  <si>
    <t>災害復旧費</t>
    <phoneticPr fontId="5"/>
  </si>
  <si>
    <t>補正予算債償還費</t>
    <rPh sb="0" eb="2">
      <t>ホセイ</t>
    </rPh>
    <rPh sb="2" eb="4">
      <t>ヨサン</t>
    </rPh>
    <rPh sb="4" eb="5">
      <t>サイ</t>
    </rPh>
    <rPh sb="5" eb="7">
      <t>ショウカン</t>
    </rPh>
    <rPh sb="7" eb="8">
      <t>ヒ</t>
    </rPh>
    <phoneticPr fontId="5"/>
  </si>
  <si>
    <t>地方税減収
補塡債償還費</t>
    <rPh sb="7" eb="8">
      <t>テン</t>
    </rPh>
    <rPh sb="8" eb="9">
      <t>サイ</t>
    </rPh>
    <phoneticPr fontId="5"/>
  </si>
  <si>
    <t>戸　籍　数</t>
    <phoneticPr fontId="5"/>
  </si>
  <si>
    <t>世　帯　数</t>
    <phoneticPr fontId="5"/>
  </si>
  <si>
    <t>人　　口</t>
    <rPh sb="0" eb="1">
      <t>ヒト</t>
    </rPh>
    <rPh sb="3" eb="4">
      <t>クチ</t>
    </rPh>
    <phoneticPr fontId="5"/>
  </si>
  <si>
    <t>(A)</t>
    <phoneticPr fontId="5"/>
  </si>
  <si>
    <t>(B)</t>
    <phoneticPr fontId="5"/>
  </si>
  <si>
    <t>(C)</t>
    <phoneticPr fontId="5"/>
  </si>
  <si>
    <t>（Ｄ）</t>
    <phoneticPr fontId="5"/>
  </si>
  <si>
    <t>（E）</t>
    <phoneticPr fontId="5"/>
  </si>
  <si>
    <t>（F）</t>
    <phoneticPr fontId="5"/>
  </si>
  <si>
    <t>公 債 費 計      　　　　　　　　　　　　　　　　　　　　　　　　　　　　　　　　　　　　　　　　　　　　　　　　　　　　　　　　　　　　　　　　</t>
    <rPh sb="0" eb="1">
      <t>コウ</t>
    </rPh>
    <rPh sb="2" eb="3">
      <t>サイ</t>
    </rPh>
    <rPh sb="4" eb="5">
      <t>ヒ</t>
    </rPh>
    <rPh sb="6" eb="7">
      <t>ケイ</t>
    </rPh>
    <phoneticPr fontId="5"/>
  </si>
  <si>
    <t>包括算定
経費計</t>
    <rPh sb="0" eb="2">
      <t>ホウカツ</t>
    </rPh>
    <rPh sb="2" eb="4">
      <t>サンテイ</t>
    </rPh>
    <rPh sb="5" eb="7">
      <t>ケイヒ</t>
    </rPh>
    <rPh sb="7" eb="8">
      <t>ケイ</t>
    </rPh>
    <phoneticPr fontId="5"/>
  </si>
  <si>
    <t>臨財債振替前
基準財政需要額　　   合  　　    計</t>
    <rPh sb="0" eb="1">
      <t>ノゾ</t>
    </rPh>
    <rPh sb="1" eb="2">
      <t>ザイ</t>
    </rPh>
    <rPh sb="2" eb="3">
      <t>サイ</t>
    </rPh>
    <rPh sb="3" eb="6">
      <t>フリカエマエ</t>
    </rPh>
    <rPh sb="7" eb="9">
      <t>キジュン</t>
    </rPh>
    <rPh sb="9" eb="11">
      <t>ザイセイ</t>
    </rPh>
    <rPh sb="11" eb="13">
      <t>ジュヨウ</t>
    </rPh>
    <rPh sb="13" eb="14">
      <t>ガク</t>
    </rPh>
    <rPh sb="19" eb="20">
      <t>ゴウ</t>
    </rPh>
    <rPh sb="28" eb="29">
      <t>ケイ</t>
    </rPh>
    <phoneticPr fontId="5"/>
  </si>
  <si>
    <t>臨時財政対策
債発行可能額</t>
    <phoneticPr fontId="5"/>
  </si>
  <si>
    <t>臨財債振替後
基準財政需要額　　   合  　　    計</t>
    <rPh sb="5" eb="6">
      <t>ゴ</t>
    </rPh>
    <rPh sb="7" eb="9">
      <t>キジュン</t>
    </rPh>
    <rPh sb="9" eb="11">
      <t>ザイセイ</t>
    </rPh>
    <rPh sb="11" eb="13">
      <t>ジュヨウ</t>
    </rPh>
    <rPh sb="13" eb="14">
      <t>ガク</t>
    </rPh>
    <rPh sb="19" eb="20">
      <t>ゴウ</t>
    </rPh>
    <rPh sb="28" eb="29">
      <t>ケイ</t>
    </rPh>
    <phoneticPr fontId="5"/>
  </si>
  <si>
    <t>臨時財政対策債 
償還費</t>
    <phoneticPr fontId="5"/>
  </si>
  <si>
    <t>地域改善対策
特定事業債等
償還費</t>
    <rPh sb="0" eb="2">
      <t>チイキ</t>
    </rPh>
    <rPh sb="2" eb="4">
      <t>カイゼン</t>
    </rPh>
    <rPh sb="4" eb="6">
      <t>タイサク</t>
    </rPh>
    <rPh sb="7" eb="9">
      <t>トクテイ</t>
    </rPh>
    <rPh sb="9" eb="11">
      <t>ジギョウ</t>
    </rPh>
    <rPh sb="11" eb="12">
      <t>サイ</t>
    </rPh>
    <rPh sb="12" eb="13">
      <t>トウ</t>
    </rPh>
    <rPh sb="14" eb="16">
      <t>ショウカン</t>
    </rPh>
    <rPh sb="16" eb="17">
      <t>ヒ</t>
    </rPh>
    <phoneticPr fontId="5"/>
  </si>
  <si>
    <t>地震対策緊急
整備事業債
償還費</t>
    <rPh sb="0" eb="2">
      <t>ジシン</t>
    </rPh>
    <rPh sb="2" eb="4">
      <t>タイサク</t>
    </rPh>
    <rPh sb="4" eb="6">
      <t>キンキュウ</t>
    </rPh>
    <rPh sb="7" eb="9">
      <t>セイビ</t>
    </rPh>
    <rPh sb="9" eb="11">
      <t>ジギョウ</t>
    </rPh>
    <rPh sb="11" eb="12">
      <t>サイ</t>
    </rPh>
    <rPh sb="13" eb="15">
      <t>ショウカン</t>
    </rPh>
    <rPh sb="15" eb="16">
      <t>ヒ</t>
    </rPh>
    <phoneticPr fontId="5"/>
  </si>
  <si>
    <t>合併特例債
償還費</t>
    <rPh sb="0" eb="2">
      <t>ガッペイ</t>
    </rPh>
    <rPh sb="2" eb="5">
      <t>トクレイサイ</t>
    </rPh>
    <rPh sb="6" eb="7">
      <t>ショウ</t>
    </rPh>
    <rPh sb="7" eb="8">
      <t>カン</t>
    </rPh>
    <rPh sb="8" eb="9">
      <t>ヒ</t>
    </rPh>
    <phoneticPr fontId="5"/>
  </si>
  <si>
    <t>(H)</t>
    <phoneticPr fontId="5"/>
  </si>
  <si>
    <t>(J)</t>
    <phoneticPr fontId="5"/>
  </si>
  <si>
    <t>個別算定経費　計（地域の元気創造事業費、人口減少等特別対策事業費、地域社会再生事業費、地域デジタル社会推進費、臨時経済対策費、臨時財政対策債償還基金費及び公債費を除く）</t>
    <rPh sb="31" eb="32">
      <t>ヒ</t>
    </rPh>
    <rPh sb="43" eb="45">
      <t>チイキ</t>
    </rPh>
    <rPh sb="49" eb="54">
      <t>シャカイスイシンヒ</t>
    </rPh>
    <rPh sb="55" eb="57">
      <t>リンジ</t>
    </rPh>
    <rPh sb="57" eb="59">
      <t>ケイザイ</t>
    </rPh>
    <rPh sb="59" eb="61">
      <t>タイサク</t>
    </rPh>
    <rPh sb="61" eb="62">
      <t>ヒ</t>
    </rPh>
    <phoneticPr fontId="5"/>
  </si>
  <si>
    <t>　　　</t>
    <phoneticPr fontId="3"/>
  </si>
  <si>
    <t>（注）臨時財政対策債償還基金費は令和５年度再算定による追加項目</t>
    <rPh sb="5" eb="7">
      <t>ザイセイ</t>
    </rPh>
    <rPh sb="9" eb="10">
      <t>サイ</t>
    </rPh>
    <rPh sb="10" eb="15">
      <t>ショウカンキキンヒ</t>
    </rPh>
    <phoneticPr fontId="3"/>
  </si>
  <si>
    <t>７．臨時財政対策債
　　償還基金費</t>
    <rPh sb="2" eb="4">
      <t>リンジ</t>
    </rPh>
    <rPh sb="4" eb="9">
      <t>ザイセイタイサクサイ</t>
    </rPh>
    <rPh sb="12" eb="14">
      <t>ショウカン</t>
    </rPh>
    <rPh sb="14" eb="16">
      <t>キキン</t>
    </rPh>
    <rPh sb="16" eb="17">
      <t>ヒ</t>
    </rPh>
    <phoneticPr fontId="5"/>
  </si>
  <si>
    <t xml:space="preserve">８．公債費
</t>
    <rPh sb="2" eb="4">
      <t>コウサイ</t>
    </rPh>
    <rPh sb="4" eb="5">
      <t>ヒ</t>
    </rPh>
    <phoneticPr fontId="5"/>
  </si>
  <si>
    <t>臨時財政対策債
償還基金費</t>
    <rPh sb="0" eb="7">
      <t>リンジザイセイタイサクサイ</t>
    </rPh>
    <rPh sb="8" eb="10">
      <t>ショウカン</t>
    </rPh>
    <rPh sb="10" eb="12">
      <t>キキン</t>
    </rPh>
    <rPh sb="12" eb="13">
      <t>ヒ</t>
    </rPh>
    <phoneticPr fontId="5"/>
  </si>
  <si>
    <t>（G）</t>
    <phoneticPr fontId="5"/>
  </si>
  <si>
    <t>９．包括算定経費</t>
    <rPh sb="2" eb="4">
      <t>ホウカツ</t>
    </rPh>
    <rPh sb="4" eb="6">
      <t>サンテイ</t>
    </rPh>
    <rPh sb="6" eb="8">
      <t>ケイヒ</t>
    </rPh>
    <phoneticPr fontId="5"/>
  </si>
  <si>
    <t>(I)</t>
    <phoneticPr fontId="5"/>
  </si>
  <si>
    <t xml:space="preserve">(A)+(B)+(C)+(D)+
(E)+(F)+(G)+(H)+(I) </t>
    <phoneticPr fontId="5"/>
  </si>
  <si>
    <t>(A)+(B)+(C)+(D)
+(E)+(F)+(G)+(H)
+(I)-(J)</t>
    <phoneticPr fontId="5"/>
  </si>
  <si>
    <t>-</t>
    <phoneticPr fontId="5"/>
  </si>
  <si>
    <t>１．市町村税</t>
    <rPh sb="2" eb="4">
      <t>シチョウ</t>
    </rPh>
    <rPh sb="4" eb="6">
      <t>ソンゼイ</t>
    </rPh>
    <phoneticPr fontId="5"/>
  </si>
  <si>
    <t>市　　町　　村　　民　　税</t>
    <rPh sb="0" eb="1">
      <t>シ</t>
    </rPh>
    <rPh sb="3" eb="4">
      <t>マチ</t>
    </rPh>
    <rPh sb="6" eb="7">
      <t>ムラ</t>
    </rPh>
    <rPh sb="9" eb="10">
      <t>タミ</t>
    </rPh>
    <rPh sb="12" eb="13">
      <t>ゼイ</t>
    </rPh>
    <phoneticPr fontId="5"/>
  </si>
  <si>
    <t>固　　定　　資　　産　　税</t>
    <rPh sb="0" eb="1">
      <t>ガタマリ</t>
    </rPh>
    <rPh sb="3" eb="4">
      <t>サダム</t>
    </rPh>
    <rPh sb="6" eb="7">
      <t>シ</t>
    </rPh>
    <rPh sb="9" eb="10">
      <t>サン</t>
    </rPh>
    <rPh sb="12" eb="13">
      <t>ゼイ</t>
    </rPh>
    <phoneticPr fontId="5"/>
  </si>
  <si>
    <t>事業所税</t>
    <rPh sb="0" eb="3">
      <t>ジギョウショ</t>
    </rPh>
    <rPh sb="3" eb="4">
      <t>ゼイ</t>
    </rPh>
    <phoneticPr fontId="5"/>
  </si>
  <si>
    <t>均　　等　　割</t>
    <rPh sb="0" eb="1">
      <t>ヒトシ</t>
    </rPh>
    <rPh sb="3" eb="4">
      <t>トウ</t>
    </rPh>
    <rPh sb="6" eb="7">
      <t>ワリ</t>
    </rPh>
    <phoneticPr fontId="5"/>
  </si>
  <si>
    <t>所　得　割</t>
    <rPh sb="0" eb="1">
      <t>トコロ</t>
    </rPh>
    <rPh sb="2" eb="3">
      <t>エ</t>
    </rPh>
    <rPh sb="4" eb="5">
      <t>ワリ</t>
    </rPh>
    <phoneticPr fontId="5"/>
  </si>
  <si>
    <t>分離課税
所 得 割
交 付 金</t>
    <rPh sb="0" eb="2">
      <t>ブンリ</t>
    </rPh>
    <rPh sb="2" eb="4">
      <t>カゼイ</t>
    </rPh>
    <rPh sb="5" eb="6">
      <t>ショ</t>
    </rPh>
    <rPh sb="7" eb="8">
      <t>エ</t>
    </rPh>
    <rPh sb="9" eb="10">
      <t>ワリ</t>
    </rPh>
    <rPh sb="11" eb="12">
      <t>コウ</t>
    </rPh>
    <rPh sb="13" eb="14">
      <t>ツキ</t>
    </rPh>
    <rPh sb="15" eb="16">
      <t>キン</t>
    </rPh>
    <phoneticPr fontId="5"/>
  </si>
  <si>
    <t>法人税割</t>
    <rPh sb="0" eb="3">
      <t>ホウジンゼイ</t>
    </rPh>
    <rPh sb="3" eb="4">
      <t>ワリ</t>
    </rPh>
    <phoneticPr fontId="5"/>
  </si>
  <si>
    <t>小　　計</t>
    <rPh sb="0" eb="1">
      <t>ショウ</t>
    </rPh>
    <rPh sb="3" eb="4">
      <t>ケイ</t>
    </rPh>
    <phoneticPr fontId="5"/>
  </si>
  <si>
    <t>土　　地</t>
    <rPh sb="0" eb="1">
      <t>ツチ</t>
    </rPh>
    <rPh sb="3" eb="4">
      <t>チ</t>
    </rPh>
    <phoneticPr fontId="5"/>
  </si>
  <si>
    <t>家　　屋</t>
    <rPh sb="0" eb="1">
      <t>イエ</t>
    </rPh>
    <rPh sb="3" eb="4">
      <t>ヤ</t>
    </rPh>
    <phoneticPr fontId="5"/>
  </si>
  <si>
    <t>償却資産</t>
    <rPh sb="0" eb="2">
      <t>ショウキャク</t>
    </rPh>
    <rPh sb="2" eb="4">
      <t>シサン</t>
    </rPh>
    <phoneticPr fontId="5"/>
  </si>
  <si>
    <t>個　　人</t>
    <rPh sb="0" eb="1">
      <t>コ</t>
    </rPh>
    <rPh sb="3" eb="4">
      <t>ヒト</t>
    </rPh>
    <phoneticPr fontId="5"/>
  </si>
  <si>
    <t>法　　人</t>
    <rPh sb="0" eb="1">
      <t>ホウ</t>
    </rPh>
    <rPh sb="3" eb="4">
      <t>ヒト</t>
    </rPh>
    <phoneticPr fontId="5"/>
  </si>
  <si>
    <t>大阪市</t>
    <phoneticPr fontId="5"/>
  </si>
  <si>
    <t>－</t>
  </si>
  <si>
    <t>－</t>
    <phoneticPr fontId="5"/>
  </si>
  <si>
    <t>四條畷市</t>
    <rPh sb="0" eb="2">
      <t>シジョウ</t>
    </rPh>
    <rPh sb="2" eb="3">
      <t>ナワテ</t>
    </rPh>
    <phoneticPr fontId="5"/>
  </si>
  <si>
    <t>自 動 車
重　　量
譲 与 税</t>
    <rPh sb="0" eb="1">
      <t>ジ</t>
    </rPh>
    <rPh sb="2" eb="3">
      <t>ドウ</t>
    </rPh>
    <rPh sb="4" eb="5">
      <t>クルマ</t>
    </rPh>
    <rPh sb="6" eb="7">
      <t>シゲル</t>
    </rPh>
    <rPh sb="9" eb="10">
      <t>リョウ</t>
    </rPh>
    <rPh sb="11" eb="12">
      <t>ユズル</t>
    </rPh>
    <rPh sb="13" eb="14">
      <t>クミ</t>
    </rPh>
    <rPh sb="15" eb="16">
      <t>ゼイ</t>
    </rPh>
    <phoneticPr fontId="5"/>
  </si>
  <si>
    <t>石油ガス
譲 与 税</t>
    <rPh sb="0" eb="1">
      <t>イシ</t>
    </rPh>
    <rPh sb="1" eb="2">
      <t>ユ</t>
    </rPh>
    <rPh sb="5" eb="6">
      <t>ユズル</t>
    </rPh>
    <rPh sb="7" eb="8">
      <t>クミ</t>
    </rPh>
    <rPh sb="9" eb="10">
      <t>ゼイ</t>
    </rPh>
    <phoneticPr fontId="5"/>
  </si>
  <si>
    <t>地方揮発油
譲与税</t>
    <rPh sb="0" eb="2">
      <t>チホウ</t>
    </rPh>
    <rPh sb="2" eb="5">
      <t>キハツユ</t>
    </rPh>
    <rPh sb="6" eb="7">
      <t>ユズル</t>
    </rPh>
    <rPh sb="7" eb="8">
      <t>アタエ</t>
    </rPh>
    <rPh sb="8" eb="9">
      <t>ゼイ</t>
    </rPh>
    <phoneticPr fontId="5"/>
  </si>
  <si>
    <t>特別とん
譲与税</t>
    <rPh sb="0" eb="2">
      <t>トクベツ</t>
    </rPh>
    <rPh sb="5" eb="6">
      <t>ユズル</t>
    </rPh>
    <rPh sb="6" eb="7">
      <t>クミ</t>
    </rPh>
    <rPh sb="7" eb="8">
      <t>ゼイ</t>
    </rPh>
    <phoneticPr fontId="5"/>
  </si>
  <si>
    <t>交通安全
対策特別
交 付 金</t>
    <rPh sb="0" eb="2">
      <t>コウツウ</t>
    </rPh>
    <rPh sb="2" eb="4">
      <t>アンゼン</t>
    </rPh>
    <rPh sb="5" eb="7">
      <t>タイサク</t>
    </rPh>
    <rPh sb="7" eb="9">
      <t>トクベツ</t>
    </rPh>
    <rPh sb="10" eb="11">
      <t>コウ</t>
    </rPh>
    <rPh sb="12" eb="13">
      <t>ヅケ</t>
    </rPh>
    <rPh sb="14" eb="15">
      <t>キン</t>
    </rPh>
    <phoneticPr fontId="5"/>
  </si>
  <si>
    <t>軽　　油
引 取 税
交 付 金</t>
    <rPh sb="0" eb="1">
      <t>ケイ</t>
    </rPh>
    <rPh sb="3" eb="4">
      <t>アブラ</t>
    </rPh>
    <rPh sb="5" eb="6">
      <t>ヒ</t>
    </rPh>
    <rPh sb="7" eb="8">
      <t>ト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</si>
  <si>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自動車税
環境性能割
交 付 金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rPh sb="11" eb="12">
      <t>コウ</t>
    </rPh>
    <rPh sb="13" eb="14">
      <t>ツキ</t>
    </rPh>
    <rPh sb="15" eb="16">
      <t>キン</t>
    </rPh>
    <phoneticPr fontId="5"/>
  </si>
  <si>
    <t>ゴルフ場
利 用 税
交 付 金</t>
    <rPh sb="3" eb="4">
      <t>ジョウ</t>
    </rPh>
    <rPh sb="5" eb="6">
      <t>リ</t>
    </rPh>
    <rPh sb="7" eb="8">
      <t>ヨウ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</si>
  <si>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地　　方
消 費 税
交 付 金</t>
    <rPh sb="0" eb="1">
      <t>チ</t>
    </rPh>
    <rPh sb="3" eb="4">
      <t>ホウ</t>
    </rPh>
    <rPh sb="5" eb="6">
      <t>ケ</t>
    </rPh>
    <rPh sb="7" eb="8">
      <t>ヒ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</si>
  <si>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株式等譲
渡所得割
交 付 金</t>
    <rPh sb="0" eb="2">
      <t>カブシキ</t>
    </rPh>
    <rPh sb="2" eb="3">
      <t>ナド</t>
    </rPh>
    <rPh sb="3" eb="4">
      <t>ユズル</t>
    </rPh>
    <rPh sb="5" eb="6">
      <t>ワタリ</t>
    </rPh>
    <rPh sb="6" eb="8">
      <t>ショトク</t>
    </rPh>
    <rPh sb="8" eb="9">
      <t>ワリ</t>
    </rPh>
    <rPh sb="10" eb="11">
      <t>コウ</t>
    </rPh>
    <rPh sb="12" eb="13">
      <t>ヅケ</t>
    </rPh>
    <rPh sb="14" eb="15">
      <t>キン</t>
    </rPh>
    <phoneticPr fontId="5"/>
  </si>
  <si>
    <t>（単位：千円）</t>
  </si>
  <si>
    <t>３．譲与税</t>
    <rPh sb="2" eb="4">
      <t>ジョウヨ</t>
    </rPh>
    <rPh sb="4" eb="5">
      <t>ゼイ</t>
    </rPh>
    <phoneticPr fontId="5"/>
  </si>
  <si>
    <t>２．交付金</t>
    <rPh sb="2" eb="5">
      <t>コウフキン</t>
    </rPh>
    <phoneticPr fontId="5"/>
  </si>
  <si>
    <t>東日本大震災
に　係　る
特例加算額</t>
    <rPh sb="0" eb="1">
      <t>ヒガシ</t>
    </rPh>
    <rPh sb="1" eb="3">
      <t>ニホン</t>
    </rPh>
    <rPh sb="3" eb="6">
      <t>ダイシンサイ</t>
    </rPh>
    <rPh sb="9" eb="10">
      <t>カカ</t>
    </rPh>
    <rPh sb="13" eb="15">
      <t>トクレイ</t>
    </rPh>
    <rPh sb="15" eb="18">
      <t>カサンガク</t>
    </rPh>
    <phoneticPr fontId="5"/>
  </si>
  <si>
    <t>航 空 機
燃　　料
譲 与 税</t>
    <rPh sb="0" eb="1">
      <t>ワタル</t>
    </rPh>
    <rPh sb="2" eb="3">
      <t>ソラ</t>
    </rPh>
    <rPh sb="4" eb="5">
      <t>キ</t>
    </rPh>
    <rPh sb="6" eb="7">
      <t>ネン</t>
    </rPh>
    <rPh sb="9" eb="10">
      <t>リョウ</t>
    </rPh>
    <rPh sb="11" eb="12">
      <t>ユズル</t>
    </rPh>
    <rPh sb="13" eb="14">
      <t>ヨ</t>
    </rPh>
    <rPh sb="15" eb="16">
      <t>ゼイ</t>
    </rPh>
    <phoneticPr fontId="5"/>
  </si>
  <si>
    <t>６．特例規定による控除額</t>
    <rPh sb="2" eb="4">
      <t>トクレイ</t>
    </rPh>
    <rPh sb="4" eb="6">
      <t>キテイ</t>
    </rPh>
    <rPh sb="9" eb="11">
      <t>コウジョ</t>
    </rPh>
    <rPh sb="11" eb="12">
      <t>ガク</t>
    </rPh>
    <phoneticPr fontId="5"/>
  </si>
  <si>
    <t>５．地方特例交付金</t>
    <rPh sb="2" eb="4">
      <t>チホウ</t>
    </rPh>
    <rPh sb="4" eb="6">
      <t>トクレイ</t>
    </rPh>
    <rPh sb="6" eb="9">
      <t>コウフキン</t>
    </rPh>
    <phoneticPr fontId="5"/>
  </si>
  <si>
    <t>４．特例加算額</t>
    <rPh sb="2" eb="4">
      <t>トクレイ</t>
    </rPh>
    <rPh sb="4" eb="6">
      <t>カサン</t>
    </rPh>
    <rPh sb="6" eb="7">
      <t>ガク</t>
    </rPh>
    <phoneticPr fontId="5"/>
  </si>
  <si>
    <r>
      <t>都市計</t>
    </r>
    <r>
      <rPr>
        <sz val="6"/>
        <rFont val="ＭＳ 明朝"/>
        <family val="1"/>
        <charset val="128"/>
      </rPr>
      <t>(除大阪市・堺市)</t>
    </r>
    <rPh sb="5" eb="8">
      <t>オオサカシ</t>
    </rPh>
    <rPh sb="9" eb="11">
      <t>サカイシ</t>
    </rPh>
    <phoneticPr fontId="5"/>
  </si>
  <si>
    <r>
      <t>市町村計</t>
    </r>
    <r>
      <rPr>
        <sz val="6"/>
        <rFont val="ＭＳ 明朝"/>
        <family val="1"/>
        <charset val="128"/>
      </rPr>
      <t>(除大阪市・堺市)</t>
    </r>
    <rPh sb="6" eb="9">
      <t>オオサカシ</t>
    </rPh>
    <rPh sb="10" eb="11">
      <t>サカイ</t>
    </rPh>
    <rPh sb="11" eb="12">
      <t>シ</t>
    </rPh>
    <phoneticPr fontId="5"/>
  </si>
  <si>
    <t>堺市</t>
    <phoneticPr fontId="3"/>
  </si>
  <si>
    <t>大阪市　</t>
    <phoneticPr fontId="3"/>
  </si>
  <si>
    <t>町村計</t>
    <phoneticPr fontId="3"/>
  </si>
  <si>
    <t>その他の
土 木 費</t>
    <rPh sb="2" eb="3">
      <t>タ</t>
    </rPh>
    <rPh sb="5" eb="6">
      <t>ツチ</t>
    </rPh>
    <rPh sb="7" eb="8">
      <t>キ</t>
    </rPh>
    <rPh sb="9" eb="10">
      <t>ヒ</t>
    </rPh>
    <phoneticPr fontId="5"/>
  </si>
  <si>
    <t>生徒数</t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</si>
  <si>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</si>
  <si>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</si>
  <si>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人口</t>
    <phoneticPr fontId="5"/>
  </si>
  <si>
    <t>(幼稚園等の小学校
就学前子どもの数)</t>
    <phoneticPr fontId="5"/>
  </si>
  <si>
    <t>清掃費</t>
    <rPh sb="0" eb="1">
      <t>キヨシ</t>
    </rPh>
    <rPh sb="1" eb="2">
      <t>ハ</t>
    </rPh>
    <rPh sb="2" eb="3">
      <t>ヒ</t>
    </rPh>
    <phoneticPr fontId="5"/>
  </si>
  <si>
    <t>林野水産行政費</t>
    <rPh sb="0" eb="2">
      <t>リンヤ</t>
    </rPh>
    <rPh sb="2" eb="4">
      <t>スイサン</t>
    </rPh>
    <rPh sb="4" eb="6">
      <t>ギョウセイ</t>
    </rPh>
    <rPh sb="6" eb="7">
      <t>ヒ</t>
    </rPh>
    <phoneticPr fontId="5"/>
  </si>
  <si>
    <t>(平成10年度以前
許可債に係るもの)</t>
    <phoneticPr fontId="3"/>
  </si>
  <si>
    <t>(平成11年度以降
同意等債に係るもの)</t>
    <rPh sb="1" eb="3">
      <t>ヘイセイ</t>
    </rPh>
    <rPh sb="5" eb="7">
      <t>ネンド</t>
    </rPh>
    <rPh sb="7" eb="9">
      <t>イコウ</t>
    </rPh>
    <rPh sb="10" eb="12">
      <t>ドウイ</t>
    </rPh>
    <rPh sb="12" eb="13">
      <t>トウ</t>
    </rPh>
    <rPh sb="13" eb="14">
      <t>サイ</t>
    </rPh>
    <rPh sb="15" eb="16">
      <t>カカ</t>
    </rPh>
    <phoneticPr fontId="5"/>
  </si>
  <si>
    <t>財源対策債
償　還　費</t>
    <phoneticPr fontId="5"/>
  </si>
  <si>
    <t>減税補塡債
償　還　費</t>
    <phoneticPr fontId="5"/>
  </si>
  <si>
    <t>東日本大震災
全国緊急防災
施策等債
償還費</t>
    <rPh sb="0" eb="1">
      <t>ヒガシ</t>
    </rPh>
    <rPh sb="1" eb="3">
      <t>ニホン</t>
    </rPh>
    <rPh sb="3" eb="6">
      <t>ダイシンサイ</t>
    </rPh>
    <rPh sb="7" eb="9">
      <t>ゼンコク</t>
    </rPh>
    <rPh sb="9" eb="11">
      <t>キンキュウ</t>
    </rPh>
    <rPh sb="11" eb="13">
      <t>ボウサイ</t>
    </rPh>
    <rPh sb="14" eb="15">
      <t>セ</t>
    </rPh>
    <rPh sb="15" eb="16">
      <t>サク</t>
    </rPh>
    <rPh sb="16" eb="17">
      <t>トウ</t>
    </rPh>
    <rPh sb="17" eb="18">
      <t>サイ</t>
    </rPh>
    <rPh sb="19" eb="21">
      <t>ショウカン</t>
    </rPh>
    <rPh sb="21" eb="22">
      <t>ヒ</t>
    </rPh>
    <phoneticPr fontId="5"/>
  </si>
  <si>
    <t>国土強靭化
施策債
償還費</t>
    <phoneticPr fontId="5"/>
  </si>
  <si>
    <t>過疎対策
事業債
償還費</t>
    <rPh sb="0" eb="2">
      <t>カソ</t>
    </rPh>
    <rPh sb="2" eb="4">
      <t>タイサク</t>
    </rPh>
    <rPh sb="5" eb="7">
      <t>ジギョウ</t>
    </rPh>
    <rPh sb="7" eb="8">
      <t>サイ</t>
    </rPh>
    <rPh sb="9" eb="11">
      <t>ショウカン</t>
    </rPh>
    <rPh sb="11" eb="12">
      <t>ヒ</t>
    </rPh>
    <phoneticPr fontId="5"/>
  </si>
  <si>
    <t>公害防止
事業債
償還費</t>
    <rPh sb="0" eb="2">
      <t>コウガイ</t>
    </rPh>
    <rPh sb="2" eb="4">
      <t>ボウシ</t>
    </rPh>
    <rPh sb="5" eb="7">
      <t>ジギョウ</t>
    </rPh>
    <rPh sb="7" eb="8">
      <t>サイ</t>
    </rPh>
    <rPh sb="9" eb="10">
      <t>ショウ</t>
    </rPh>
    <rPh sb="10" eb="11">
      <t>カン</t>
    </rPh>
    <rPh sb="11" eb="12">
      <t>ヒ</t>
    </rPh>
    <phoneticPr fontId="5"/>
  </si>
  <si>
    <t>原子力発電
施設等立地
地域振興
債償還費</t>
    <rPh sb="0" eb="3">
      <t>ゲンシリョク</t>
    </rPh>
    <rPh sb="3" eb="5">
      <t>ハツデン</t>
    </rPh>
    <rPh sb="6" eb="8">
      <t>シセツ</t>
    </rPh>
    <rPh sb="8" eb="9">
      <t>トウ</t>
    </rPh>
    <rPh sb="9" eb="11">
      <t>リッチ</t>
    </rPh>
    <rPh sb="12" eb="14">
      <t>チイキ</t>
    </rPh>
    <rPh sb="14" eb="16">
      <t>シンコウ</t>
    </rPh>
    <rPh sb="17" eb="18">
      <t>サイ</t>
    </rPh>
    <rPh sb="18" eb="20">
      <t>ショウカン</t>
    </rPh>
    <rPh sb="20" eb="21">
      <t>ヒ</t>
    </rPh>
    <phoneticPr fontId="5"/>
  </si>
  <si>
    <t>（単位：千円）</t>
    <phoneticPr fontId="3"/>
  </si>
  <si>
    <t>［基準財政収入額税目別内訳］</t>
  </si>
  <si>
    <t>軽自動車税
環境性能割</t>
    <rPh sb="0" eb="1">
      <t>ケイ</t>
    </rPh>
    <rPh sb="1" eb="4">
      <t>ジドウシャ</t>
    </rPh>
    <rPh sb="4" eb="5">
      <t>ゼイ</t>
    </rPh>
    <rPh sb="7" eb="9">
      <t>カンキョウ</t>
    </rPh>
    <rPh sb="9" eb="11">
      <t>セイノウ</t>
    </rPh>
    <rPh sb="11" eb="12">
      <t>ワリ</t>
    </rPh>
    <phoneticPr fontId="5"/>
  </si>
  <si>
    <t>軽自動車税
種別割</t>
    <rPh sb="0" eb="1">
      <t>ケイ</t>
    </rPh>
    <rPh sb="1" eb="4">
      <t>ジドウシャ</t>
    </rPh>
    <rPh sb="4" eb="5">
      <t>ゼイ</t>
    </rPh>
    <rPh sb="7" eb="10">
      <t>シュベツワリ</t>
    </rPh>
    <phoneticPr fontId="5"/>
  </si>
  <si>
    <t>市 町 村
たばこ税</t>
    <rPh sb="0" eb="1">
      <t>シ</t>
    </rPh>
    <rPh sb="2" eb="3">
      <t>マチ</t>
    </rPh>
    <rPh sb="4" eb="5">
      <t>ムラ</t>
    </rPh>
    <rPh sb="10" eb="11">
      <t>ゼイ</t>
    </rPh>
    <phoneticPr fontId="5"/>
  </si>
  <si>
    <t>利 子 割
交 付 金</t>
    <rPh sb="0" eb="1">
      <t>リ</t>
    </rPh>
    <rPh sb="2" eb="3">
      <t>コ</t>
    </rPh>
    <rPh sb="4" eb="5">
      <t>ワリ</t>
    </rPh>
    <rPh sb="7" eb="8">
      <t>コウ</t>
    </rPh>
    <rPh sb="9" eb="10">
      <t>ヅケ</t>
    </rPh>
    <rPh sb="11" eb="12">
      <t>キン</t>
    </rPh>
    <phoneticPr fontId="5"/>
  </si>
  <si>
    <t>配 当 割
交 付 金</t>
    <rPh sb="0" eb="1">
      <t>クバ</t>
    </rPh>
    <rPh sb="2" eb="3">
      <t>トウ</t>
    </rPh>
    <rPh sb="4" eb="5">
      <t>ワリ</t>
    </rPh>
    <rPh sb="7" eb="8">
      <t>コウ</t>
    </rPh>
    <rPh sb="9" eb="10">
      <t>ヅケ</t>
    </rPh>
    <rPh sb="11" eb="12">
      <t>キン</t>
    </rPh>
    <phoneticPr fontId="5"/>
  </si>
  <si>
    <t>法人事業税
交 付 金</t>
    <rPh sb="0" eb="2">
      <t>ホウジン</t>
    </rPh>
    <rPh sb="2" eb="5">
      <t>ジギョウゼイ</t>
    </rPh>
    <rPh sb="7" eb="8">
      <t>コウ</t>
    </rPh>
    <rPh sb="9" eb="10">
      <t>ヅケ</t>
    </rPh>
    <rPh sb="11" eb="12">
      <t>キン</t>
    </rPh>
    <phoneticPr fontId="5"/>
  </si>
  <si>
    <t>市 町 村
交 付 金</t>
    <rPh sb="0" eb="1">
      <t>シ</t>
    </rPh>
    <rPh sb="2" eb="3">
      <t>マチ</t>
    </rPh>
    <rPh sb="4" eb="5">
      <t>ムラ</t>
    </rPh>
    <rPh sb="7" eb="8">
      <t>コウ</t>
    </rPh>
    <rPh sb="9" eb="10">
      <t>ヅケ</t>
    </rPh>
    <rPh sb="11" eb="12">
      <t>キン</t>
    </rPh>
    <phoneticPr fontId="5"/>
  </si>
  <si>
    <t>基準財政
収 入 額
合　  計</t>
    <rPh sb="0" eb="2">
      <t>キジュン</t>
    </rPh>
    <rPh sb="2" eb="3">
      <t>ザイ</t>
    </rPh>
    <rPh sb="3" eb="4">
      <t>セイ</t>
    </rPh>
    <rPh sb="5" eb="6">
      <t>オサム</t>
    </rPh>
    <rPh sb="7" eb="8">
      <t>イ</t>
    </rPh>
    <rPh sb="9" eb="10">
      <t>ガク</t>
    </rPh>
    <rPh sb="11" eb="12">
      <t>ゴウ</t>
    </rPh>
    <rPh sb="15" eb="16">
      <t>ケイ</t>
    </rPh>
    <phoneticPr fontId="5"/>
  </si>
  <si>
    <t>低工法等
に よ る
控 除 額</t>
    <rPh sb="0" eb="1">
      <t>テイ</t>
    </rPh>
    <rPh sb="1" eb="3">
      <t>コウホウ</t>
    </rPh>
    <rPh sb="3" eb="4">
      <t>トウ</t>
    </rPh>
    <phoneticPr fontId="5"/>
  </si>
  <si>
    <t>地方特例
交 付 金
(個人住民税
　減収補てん)</t>
    <rPh sb="0" eb="2">
      <t>チホウ</t>
    </rPh>
    <rPh sb="2" eb="4">
      <t>トクレイ</t>
    </rPh>
    <rPh sb="5" eb="6">
      <t>コウ</t>
    </rPh>
    <rPh sb="7" eb="8">
      <t>ヅケ</t>
    </rPh>
    <rPh sb="9" eb="10">
      <t>キン</t>
    </rPh>
    <rPh sb="12" eb="14">
      <t>コジン</t>
    </rPh>
    <rPh sb="14" eb="17">
      <t>ジュウミンゼイ</t>
    </rPh>
    <rPh sb="19" eb="21">
      <t>ゲンシュウ</t>
    </rPh>
    <rPh sb="21" eb="22">
      <t>ホ</t>
    </rPh>
    <phoneticPr fontId="5"/>
  </si>
  <si>
    <t>森林環境
譲 与 税</t>
    <rPh sb="0" eb="2">
      <t>シンリン</t>
    </rPh>
    <rPh sb="2" eb="4">
      <t>カンキョウ</t>
    </rPh>
    <rPh sb="6" eb="7">
      <t>ユズル</t>
    </rPh>
    <rPh sb="8" eb="9">
      <t>ヨ</t>
    </rPh>
    <rPh sb="10" eb="11">
      <t>ゼイ</t>
    </rPh>
    <phoneticPr fontId="5"/>
  </si>
  <si>
    <t>【費目別内訳】</t>
    <phoneticPr fontId="3"/>
  </si>
  <si>
    <t>［基準財政需要額費目別内訳］</t>
    <phoneticPr fontId="3"/>
  </si>
  <si>
    <t>都市計(除大阪市・堺市)</t>
    <phoneticPr fontId="5"/>
  </si>
  <si>
    <t>市町村名</t>
    <rPh sb="0" eb="3">
      <t>シチョウソン</t>
    </rPh>
    <rPh sb="3" eb="4">
      <t>メイ</t>
    </rPh>
    <phoneticPr fontId="3"/>
  </si>
  <si>
    <t>貝塚市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</si>
</sst>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;[Red]\-#,##0\ "/>
    <numFmt numFmtId="177" formatCode="#,##0_ "/>
    <numFmt numFmtId="178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4" fillId="0" borderId="0"/>
    <xf numFmtId="0" fontId="1" fillId="0" borderId="0"/>
  </cellStyleXfs>
  <cellXfs count="337">
    <xf numFmtId="0" fontId="0" fillId="0" borderId="0" xfId="0">
      <alignment vertical="center"/>
    </xf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15" fillId="0" borderId="0" xfId="5" applyFont="1" applyFill="1"/>
    <xf numFmtId="0" fontId="13" fillId="0" borderId="0" xfId="5" applyFont="1" applyFill="1" applyAlignment="1">
      <alignment vertical="center"/>
    </xf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10" fillId="0" borderId="0" xfId="5" applyFont="1" applyFill="1"/>
    <xf numFmtId="0" fontId="16" fillId="0" borderId="0" xfId="5" applyFont="1" applyFill="1"/>
    <xf numFmtId="0" fontId="10" fillId="0" borderId="0" xfId="5" applyFont="1" applyFill="1" applyAlignment="1">
      <alignment horizontal="right"/>
    </xf>
    <xf numFmtId="0" fontId="15" fillId="0" borderId="0" xfId="5" applyFont="1" applyFill="1" applyAlignment="1">
      <alignment horizontal="left"/>
    </xf>
    <xf numFmtId="0" fontId="15" fillId="0" borderId="0" xfId="5" applyFont="1" applyFill="1" applyBorder="1"/>
    <xf numFmtId="0" fontId="2" fillId="0" borderId="0" xfId="5" applyFont="1" applyFill="1"/>
    <xf numFmtId="0" fontId="2" fillId="0" borderId="36" xfId="5" applyFont="1" applyFill="1" applyBorder="1" applyAlignment="1">
      <alignment horizontal="distributed" vertical="center" indent="1"/>
    </xf>
    <xf numFmtId="0" fontId="2" fillId="0" borderId="10" xfId="5" applyNumberFormat="1" applyFont="1" applyFill="1" applyBorder="1" applyAlignment="1">
      <alignment horizontal="center" vertical="center" wrapText="1"/>
    </xf>
    <xf numFmtId="0" fontId="2" fillId="0" borderId="41" xfId="5" applyFont="1" applyFill="1" applyBorder="1" applyAlignment="1">
      <alignment horizontal="center" vertical="center" wrapText="1"/>
    </xf>
    <xf numFmtId="0" fontId="12" fillId="0" borderId="35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0" fontId="12" fillId="0" borderId="35" xfId="5" applyFont="1" applyFill="1" applyBorder="1" applyAlignment="1">
      <alignment vertical="center"/>
    </xf>
    <xf numFmtId="0" fontId="17" fillId="0" borderId="31" xfId="5" applyFont="1" applyFill="1" applyBorder="1" applyAlignment="1">
      <alignment horizontal="distributed" vertical="center"/>
    </xf>
    <xf numFmtId="0" fontId="17" fillId="0" borderId="43" xfId="5" applyFont="1" applyFill="1" applyBorder="1" applyAlignment="1">
      <alignment horizontal="distributed" vertical="center"/>
    </xf>
    <xf numFmtId="0" fontId="17" fillId="0" borderId="48" xfId="5" applyFont="1" applyFill="1" applyBorder="1" applyAlignment="1">
      <alignment horizontal="distributed" vertical="center"/>
    </xf>
    <xf numFmtId="0" fontId="18" fillId="0" borderId="0" xfId="5" applyFont="1" applyFill="1" applyAlignment="1">
      <alignment vertical="center"/>
    </xf>
    <xf numFmtId="0" fontId="15" fillId="0" borderId="35" xfId="5" applyFont="1" applyFill="1" applyBorder="1"/>
    <xf numFmtId="0" fontId="9" fillId="0" borderId="13" xfId="5" applyFont="1" applyFill="1" applyBorder="1" applyAlignment="1">
      <alignment horizontal="center" vertical="center" wrapText="1"/>
    </xf>
    <xf numFmtId="0" fontId="2" fillId="0" borderId="35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vertical="center"/>
    </xf>
    <xf numFmtId="0" fontId="2" fillId="0" borderId="35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31" xfId="5" applyFont="1" applyFill="1" applyBorder="1" applyAlignment="1">
      <alignment horizontal="distributed" vertical="center"/>
    </xf>
    <xf numFmtId="0" fontId="2" fillId="0" borderId="43" xfId="5" applyFont="1" applyFill="1" applyBorder="1" applyAlignment="1">
      <alignment horizontal="distributed" vertical="center"/>
    </xf>
    <xf numFmtId="0" fontId="2" fillId="0" borderId="48" xfId="5" applyFont="1" applyFill="1" applyBorder="1" applyAlignment="1">
      <alignment horizontal="distributed" vertical="center"/>
    </xf>
    <xf numFmtId="0" fontId="2" fillId="0" borderId="4" xfId="5" applyFont="1" applyFill="1" applyBorder="1" applyAlignment="1">
      <alignment horizontal="center" vertical="center" wrapText="1"/>
    </xf>
    <xf numFmtId="0" fontId="2" fillId="0" borderId="10" xfId="5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 wrapText="1"/>
    </xf>
    <xf numFmtId="0" fontId="2" fillId="0" borderId="13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41" fontId="7" fillId="0" borderId="11" xfId="5" applyNumberFormat="1" applyFont="1" applyFill="1" applyBorder="1" applyAlignment="1">
      <alignment vertical="center"/>
    </xf>
    <xf numFmtId="41" fontId="7" fillId="0" borderId="2" xfId="5" applyNumberFormat="1" applyFont="1" applyFill="1" applyBorder="1" applyAlignment="1">
      <alignment vertical="center"/>
    </xf>
    <xf numFmtId="41" fontId="7" fillId="0" borderId="26" xfId="5" applyNumberFormat="1" applyFont="1" applyFill="1" applyBorder="1" applyAlignment="1">
      <alignment vertical="center"/>
    </xf>
    <xf numFmtId="176" fontId="7" fillId="0" borderId="12" xfId="5" applyNumberFormat="1" applyFont="1" applyFill="1" applyBorder="1" applyAlignment="1">
      <alignment vertical="center"/>
    </xf>
    <xf numFmtId="41" fontId="7" fillId="0" borderId="12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29" xfId="5" applyNumberFormat="1" applyFont="1" applyFill="1" applyBorder="1" applyAlignment="1">
      <alignment vertical="center"/>
    </xf>
    <xf numFmtId="41" fontId="7" fillId="0" borderId="0" xfId="5" applyNumberFormat="1" applyFont="1" applyFill="1" applyBorder="1" applyAlignment="1">
      <alignment vertical="center"/>
    </xf>
    <xf numFmtId="41" fontId="7" fillId="0" borderId="29" xfId="5" applyNumberFormat="1" applyFont="1" applyFill="1" applyBorder="1" applyAlignment="1">
      <alignment vertical="center"/>
    </xf>
    <xf numFmtId="41" fontId="7" fillId="0" borderId="13" xfId="5" applyNumberFormat="1" applyFont="1" applyFill="1" applyBorder="1" applyAlignment="1">
      <alignment vertical="center"/>
    </xf>
    <xf numFmtId="41" fontId="7" fillId="0" borderId="25" xfId="5" applyNumberFormat="1" applyFont="1" applyFill="1" applyBorder="1" applyAlignment="1">
      <alignment vertical="center"/>
    </xf>
    <xf numFmtId="176" fontId="7" fillId="0" borderId="32" xfId="5" applyNumberFormat="1" applyFont="1" applyFill="1" applyBorder="1"/>
    <xf numFmtId="176" fontId="7" fillId="0" borderId="33" xfId="5" applyNumberFormat="1" applyFont="1" applyFill="1" applyBorder="1"/>
    <xf numFmtId="176" fontId="7" fillId="0" borderId="42" xfId="5" applyNumberFormat="1" applyFont="1" applyFill="1" applyBorder="1"/>
    <xf numFmtId="176" fontId="7" fillId="0" borderId="45" xfId="5" applyNumberFormat="1" applyFont="1" applyFill="1" applyBorder="1"/>
    <xf numFmtId="176" fontId="7" fillId="0" borderId="46" xfId="5" applyNumberFormat="1" applyFont="1" applyFill="1" applyBorder="1"/>
    <xf numFmtId="176" fontId="7" fillId="0" borderId="47" xfId="5" applyNumberFormat="1" applyFont="1" applyFill="1" applyBorder="1"/>
    <xf numFmtId="176" fontId="7" fillId="0" borderId="50" xfId="5" applyNumberFormat="1" applyFont="1" applyFill="1" applyBorder="1"/>
    <xf numFmtId="176" fontId="7" fillId="0" borderId="51" xfId="5" applyNumberFormat="1" applyFont="1" applyFill="1" applyBorder="1"/>
    <xf numFmtId="176" fontId="7" fillId="0" borderId="52" xfId="5" applyNumberFormat="1" applyFont="1" applyFill="1" applyBorder="1"/>
    <xf numFmtId="41" fontId="7" fillId="0" borderId="0" xfId="5" applyNumberFormat="1" applyFont="1" applyFill="1" applyAlignment="1">
      <alignment vertical="center"/>
    </xf>
    <xf numFmtId="176" fontId="7" fillId="0" borderId="53" xfId="5" applyNumberFormat="1" applyFont="1" applyFill="1" applyBorder="1"/>
    <xf numFmtId="176" fontId="7" fillId="0" borderId="54" xfId="5" applyNumberFormat="1" applyFont="1" applyFill="1" applyBorder="1"/>
    <xf numFmtId="176" fontId="7" fillId="0" borderId="55" xfId="5" applyNumberFormat="1" applyFont="1" applyFill="1" applyBorder="1"/>
    <xf numFmtId="0" fontId="7" fillId="0" borderId="0" xfId="5" applyFont="1" applyAlignment="1">
      <alignment horizontal="center"/>
    </xf>
    <xf numFmtId="0" fontId="7" fillId="0" borderId="0" xfId="5" applyFont="1"/>
    <xf numFmtId="0" fontId="7" fillId="0" borderId="0" xfId="5" applyFont="1" applyAlignment="1">
      <alignment wrapText="1"/>
    </xf>
    <xf numFmtId="0" fontId="16" fillId="0" borderId="0" xfId="5" applyFont="1"/>
    <xf numFmtId="0" fontId="12" fillId="0" borderId="0" xfId="5" applyFont="1"/>
    <xf numFmtId="41" fontId="16" fillId="0" borderId="0" xfId="5" applyNumberFormat="1" applyFont="1"/>
    <xf numFmtId="0" fontId="10" fillId="0" borderId="0" xfId="5" applyFont="1" applyAlignment="1">
      <alignment horizontal="right"/>
    </xf>
    <xf numFmtId="0" fontId="15" fillId="0" borderId="0" xfId="5" applyFont="1" applyAlignment="1">
      <alignment horizontal="left"/>
    </xf>
    <xf numFmtId="0" fontId="15" fillId="0" borderId="0" xfId="5" applyFont="1"/>
    <xf numFmtId="0" fontId="15" fillId="0" borderId="13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 wrapText="1"/>
    </xf>
    <xf numFmtId="0" fontId="21" fillId="0" borderId="13" xfId="5" applyFont="1" applyBorder="1" applyAlignment="1">
      <alignment horizontal="right"/>
    </xf>
    <xf numFmtId="0" fontId="21" fillId="0" borderId="13" xfId="5" applyFont="1" applyBorder="1" applyAlignment="1">
      <alignment horizontal="right" wrapText="1"/>
    </xf>
    <xf numFmtId="0" fontId="22" fillId="0" borderId="13" xfId="5" applyFont="1" applyBorder="1" applyAlignment="1">
      <alignment horizontal="center" vertical="center" wrapText="1"/>
    </xf>
    <xf numFmtId="0" fontId="22" fillId="0" borderId="9" xfId="5" applyFont="1" applyBorder="1" applyAlignment="1">
      <alignment horizontal="center" vertical="center" wrapText="1"/>
    </xf>
    <xf numFmtId="0" fontId="2" fillId="0" borderId="35" xfId="5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2" fillId="0" borderId="0" xfId="5" applyFont="1" applyAlignment="1">
      <alignment horizontal="distributed" vertical="center"/>
    </xf>
    <xf numFmtId="41" fontId="7" fillId="0" borderId="11" xfId="5" applyNumberFormat="1" applyFont="1" applyBorder="1" applyAlignment="1">
      <alignment vertical="center"/>
    </xf>
    <xf numFmtId="176" fontId="7" fillId="0" borderId="11" xfId="5" applyNumberFormat="1" applyFont="1" applyBorder="1" applyAlignment="1">
      <alignment vertical="center"/>
    </xf>
    <xf numFmtId="41" fontId="7" fillId="0" borderId="1" xfId="5" applyNumberFormat="1" applyFont="1" applyBorder="1" applyAlignment="1">
      <alignment vertical="center"/>
    </xf>
    <xf numFmtId="41" fontId="7" fillId="0" borderId="3" xfId="5" applyNumberFormat="1" applyFont="1" applyBorder="1" applyAlignment="1">
      <alignment vertical="center"/>
    </xf>
    <xf numFmtId="41" fontId="7" fillId="0" borderId="26" xfId="5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176" fontId="7" fillId="0" borderId="12" xfId="5" applyNumberFormat="1" applyFont="1" applyBorder="1" applyAlignment="1">
      <alignment vertical="center"/>
    </xf>
    <xf numFmtId="176" fontId="7" fillId="0" borderId="14" xfId="5" applyNumberFormat="1" applyFont="1" applyBorder="1" applyAlignment="1">
      <alignment vertical="center"/>
    </xf>
    <xf numFmtId="41" fontId="7" fillId="0" borderId="14" xfId="5" applyNumberFormat="1" applyFont="1" applyBorder="1" applyAlignment="1">
      <alignment vertical="center"/>
    </xf>
    <xf numFmtId="41" fontId="7" fillId="0" borderId="12" xfId="5" applyNumberFormat="1" applyFont="1" applyBorder="1" applyAlignment="1">
      <alignment vertical="center"/>
    </xf>
    <xf numFmtId="176" fontId="7" fillId="0" borderId="15" xfId="5" applyNumberFormat="1" applyFont="1" applyBorder="1" applyAlignment="1">
      <alignment vertical="center"/>
    </xf>
    <xf numFmtId="176" fontId="7" fillId="0" borderId="29" xfId="5" applyNumberFormat="1" applyFont="1" applyBorder="1" applyAlignment="1">
      <alignment vertical="center"/>
    </xf>
    <xf numFmtId="41" fontId="7" fillId="0" borderId="15" xfId="5" applyNumberFormat="1" applyFont="1" applyBorder="1" applyAlignment="1">
      <alignment vertical="center"/>
    </xf>
    <xf numFmtId="41" fontId="7" fillId="0" borderId="29" xfId="5" applyNumberFormat="1" applyFont="1" applyBorder="1" applyAlignment="1">
      <alignment vertical="center"/>
    </xf>
    <xf numFmtId="0" fontId="2" fillId="0" borderId="35" xfId="5" applyFont="1" applyBorder="1" applyAlignment="1">
      <alignment vertical="center"/>
    </xf>
    <xf numFmtId="41" fontId="7" fillId="0" borderId="13" xfId="5" applyNumberFormat="1" applyFont="1" applyBorder="1" applyAlignment="1">
      <alignment vertical="center"/>
    </xf>
    <xf numFmtId="176" fontId="7" fillId="0" borderId="13" xfId="5" applyNumberFormat="1" applyFont="1" applyBorder="1" applyAlignment="1">
      <alignment vertical="center"/>
    </xf>
    <xf numFmtId="41" fontId="7" fillId="0" borderId="7" xfId="5" applyNumberFormat="1" applyFont="1" applyBorder="1" applyAlignment="1">
      <alignment vertical="center"/>
    </xf>
    <xf numFmtId="41" fontId="7" fillId="0" borderId="9" xfId="5" applyNumberFormat="1" applyFont="1" applyBorder="1" applyAlignment="1">
      <alignment vertical="center"/>
    </xf>
    <xf numFmtId="41" fontId="7" fillId="0" borderId="25" xfId="5" applyNumberFormat="1" applyFont="1" applyBorder="1" applyAlignment="1">
      <alignment vertical="center"/>
    </xf>
    <xf numFmtId="0" fontId="23" fillId="0" borderId="31" xfId="5" applyFont="1" applyBorder="1" applyAlignment="1">
      <alignment horizontal="distributed" vertical="center"/>
    </xf>
    <xf numFmtId="176" fontId="7" fillId="0" borderId="32" xfId="5" applyNumberFormat="1" applyFont="1" applyBorder="1"/>
    <xf numFmtId="176" fontId="7" fillId="0" borderId="53" xfId="5" applyNumberFormat="1" applyFont="1" applyBorder="1"/>
    <xf numFmtId="176" fontId="7" fillId="0" borderId="34" xfId="5" applyNumberFormat="1" applyFont="1" applyBorder="1"/>
    <xf numFmtId="0" fontId="23" fillId="0" borderId="43" xfId="5" applyFont="1" applyBorder="1" applyAlignment="1">
      <alignment horizontal="distributed" vertical="center"/>
    </xf>
    <xf numFmtId="176" fontId="7" fillId="0" borderId="45" xfId="5" applyNumberFormat="1" applyFont="1" applyBorder="1"/>
    <xf numFmtId="176" fontId="7" fillId="0" borderId="54" xfId="5" applyNumberFormat="1" applyFont="1" applyBorder="1"/>
    <xf numFmtId="176" fontId="7" fillId="0" borderId="56" xfId="5" applyNumberFormat="1" applyFont="1" applyBorder="1"/>
    <xf numFmtId="0" fontId="23" fillId="0" borderId="48" xfId="5" applyFont="1" applyBorder="1" applyAlignment="1">
      <alignment horizontal="distributed" vertical="center"/>
    </xf>
    <xf numFmtId="176" fontId="7" fillId="0" borderId="50" xfId="5" applyNumberFormat="1" applyFont="1" applyBorder="1"/>
    <xf numFmtId="176" fontId="7" fillId="0" borderId="55" xfId="5" applyNumberFormat="1" applyFont="1" applyBorder="1"/>
    <xf numFmtId="176" fontId="7" fillId="0" borderId="57" xfId="5" applyNumberFormat="1" applyFont="1" applyBorder="1"/>
    <xf numFmtId="41" fontId="7" fillId="0" borderId="0" xfId="5" applyNumberFormat="1" applyFont="1"/>
    <xf numFmtId="41" fontId="10" fillId="0" borderId="0" xfId="5" applyNumberFormat="1" applyFont="1"/>
    <xf numFmtId="0" fontId="15" fillId="0" borderId="35" xfId="5" applyFont="1" applyBorder="1"/>
    <xf numFmtId="0" fontId="2" fillId="0" borderId="0" xfId="5" applyFont="1"/>
    <xf numFmtId="0" fontId="2" fillId="0" borderId="25" xfId="5" applyFont="1" applyBorder="1" applyAlignment="1">
      <alignment horizontal="right" wrapText="1"/>
    </xf>
    <xf numFmtId="0" fontId="6" fillId="0" borderId="2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right" wrapText="1"/>
    </xf>
    <xf numFmtId="0" fontId="9" fillId="0" borderId="60" xfId="5" applyFont="1" applyBorder="1" applyAlignment="1">
      <alignment horizontal="center" vertical="center" wrapText="1"/>
    </xf>
    <xf numFmtId="176" fontId="7" fillId="0" borderId="26" xfId="5" applyNumberFormat="1" applyFont="1" applyBorder="1" applyAlignment="1">
      <alignment vertical="center"/>
    </xf>
    <xf numFmtId="176" fontId="7" fillId="0" borderId="37" xfId="5" applyNumberFormat="1" applyFont="1" applyBorder="1" applyAlignment="1">
      <alignment vertical="center"/>
    </xf>
    <xf numFmtId="0" fontId="15" fillId="0" borderId="35" xfId="5" applyFont="1" applyBorder="1" applyAlignment="1">
      <alignment vertical="center"/>
    </xf>
    <xf numFmtId="0" fontId="12" fillId="0" borderId="0" xfId="5" applyFont="1" applyAlignment="1">
      <alignment vertical="center"/>
    </xf>
    <xf numFmtId="176" fontId="7" fillId="0" borderId="36" xfId="5" applyNumberFormat="1" applyFont="1" applyBorder="1" applyAlignment="1">
      <alignment vertical="center"/>
    </xf>
    <xf numFmtId="176" fontId="7" fillId="0" borderId="24" xfId="5" applyNumberFormat="1" applyFont="1" applyBorder="1" applyAlignment="1">
      <alignment vertical="center"/>
    </xf>
    <xf numFmtId="176" fontId="7" fillId="0" borderId="25" xfId="5" applyNumberFormat="1" applyFont="1" applyBorder="1" applyAlignment="1">
      <alignment vertical="center"/>
    </xf>
    <xf numFmtId="176" fontId="7" fillId="0" borderId="27" xfId="5" applyNumberFormat="1" applyFont="1" applyBorder="1" applyAlignment="1">
      <alignment vertical="center"/>
    </xf>
    <xf numFmtId="176" fontId="7" fillId="0" borderId="33" xfId="5" applyNumberFormat="1" applyFont="1" applyBorder="1"/>
    <xf numFmtId="176" fontId="7" fillId="0" borderId="42" xfId="5" applyNumberFormat="1" applyFont="1" applyBorder="1"/>
    <xf numFmtId="176" fontId="7" fillId="0" borderId="46" xfId="5" applyNumberFormat="1" applyFont="1" applyBorder="1"/>
    <xf numFmtId="176" fontId="7" fillId="0" borderId="47" xfId="5" applyNumberFormat="1" applyFont="1" applyBorder="1"/>
    <xf numFmtId="176" fontId="7" fillId="0" borderId="51" xfId="5" applyNumberFormat="1" applyFont="1" applyBorder="1"/>
    <xf numFmtId="176" fontId="7" fillId="0" borderId="52" xfId="5" applyNumberFormat="1" applyFont="1" applyBorder="1"/>
    <xf numFmtId="0" fontId="12" fillId="0" borderId="0" xfId="5" applyFont="1" applyAlignment="1">
      <alignment horizontal="center"/>
    </xf>
    <xf numFmtId="0" fontId="24" fillId="0" borderId="0" xfId="5" applyFont="1" applyFill="1"/>
    <xf numFmtId="41" fontId="7" fillId="0" borderId="11" xfId="5" applyNumberFormat="1" applyFont="1" applyBorder="1"/>
    <xf numFmtId="41" fontId="7" fillId="0" borderId="12" xfId="5" applyNumberFormat="1" applyFont="1" applyBorder="1" applyAlignment="1">
      <alignment horizontal="right" vertical="center"/>
    </xf>
    <xf numFmtId="41" fontId="7" fillId="0" borderId="26" xfId="5" applyNumberFormat="1" applyFont="1" applyBorder="1"/>
    <xf numFmtId="41" fontId="7" fillId="0" borderId="12" xfId="5" applyNumberFormat="1" applyFont="1" applyBorder="1"/>
    <xf numFmtId="177" fontId="7" fillId="0" borderId="12" xfId="5" applyNumberFormat="1" applyFont="1" applyBorder="1"/>
    <xf numFmtId="41" fontId="7" fillId="0" borderId="29" xfId="5" applyNumberFormat="1" applyFont="1" applyBorder="1"/>
    <xf numFmtId="41" fontId="7" fillId="0" borderId="13" xfId="5" applyNumberFormat="1" applyFont="1" applyBorder="1"/>
    <xf numFmtId="176" fontId="7" fillId="0" borderId="12" xfId="5" applyNumberFormat="1" applyFont="1" applyBorder="1" applyAlignment="1">
      <alignment horizontal="right" vertical="center"/>
    </xf>
    <xf numFmtId="176" fontId="7" fillId="0" borderId="32" xfId="5" applyNumberFormat="1" applyFont="1" applyBorder="1" applyAlignment="1">
      <alignment horizontal="right"/>
    </xf>
    <xf numFmtId="176" fontId="7" fillId="0" borderId="45" xfId="5" applyNumberFormat="1" applyFont="1" applyBorder="1" applyAlignment="1">
      <alignment horizontal="right"/>
    </xf>
    <xf numFmtId="0" fontId="2" fillId="0" borderId="0" xfId="5" applyFont="1" applyAlignment="1">
      <alignment horizontal="center"/>
    </xf>
    <xf numFmtId="0" fontId="25" fillId="0" borderId="0" xfId="5" applyFont="1"/>
    <xf numFmtId="0" fontId="2" fillId="0" borderId="0" xfId="5" applyFont="1" applyAlignment="1">
      <alignment horizontal="left"/>
    </xf>
    <xf numFmtId="0" fontId="2" fillId="0" borderId="35" xfId="5" applyFont="1" applyBorder="1" applyAlignment="1">
      <alignment horizontal="center"/>
    </xf>
    <xf numFmtId="0" fontId="2" fillId="0" borderId="15" xfId="5" applyFont="1" applyBorder="1" applyAlignment="1">
      <alignment horizontal="distributed" vertical="center"/>
    </xf>
    <xf numFmtId="0" fontId="2" fillId="0" borderId="35" xfId="5" applyFont="1" applyBorder="1"/>
    <xf numFmtId="0" fontId="2" fillId="0" borderId="31" xfId="5" applyFont="1" applyBorder="1" applyAlignment="1">
      <alignment horizontal="distributed" vertical="center"/>
    </xf>
    <xf numFmtId="0" fontId="2" fillId="0" borderId="53" xfId="5" applyFont="1" applyBorder="1" applyAlignment="1">
      <alignment horizontal="distributed" vertical="center"/>
    </xf>
    <xf numFmtId="0" fontId="2" fillId="0" borderId="43" xfId="5" applyFont="1" applyBorder="1" applyAlignment="1">
      <alignment horizontal="distributed" vertical="center"/>
    </xf>
    <xf numFmtId="0" fontId="2" fillId="0" borderId="54" xfId="5" applyFont="1" applyBorder="1" applyAlignment="1">
      <alignment horizontal="distributed" vertical="center"/>
    </xf>
    <xf numFmtId="0" fontId="2" fillId="0" borderId="48" xfId="5" applyFont="1" applyBorder="1" applyAlignment="1">
      <alignment horizontal="distributed" vertical="center"/>
    </xf>
    <xf numFmtId="0" fontId="2" fillId="0" borderId="55" xfId="5" applyFont="1" applyBorder="1" applyAlignment="1">
      <alignment horizontal="distributed" vertical="center"/>
    </xf>
    <xf numFmtId="176" fontId="2" fillId="0" borderId="0" xfId="5" applyNumberFormat="1" applyFont="1"/>
    <xf numFmtId="178" fontId="2" fillId="0" borderId="0" xfId="5" applyNumberFormat="1" applyFont="1"/>
    <xf numFmtId="0" fontId="25" fillId="0" borderId="0" xfId="5" applyFont="1" applyAlignment="1">
      <alignment shrinkToFit="1"/>
    </xf>
    <xf numFmtId="41" fontId="2" fillId="0" borderId="0" xfId="5" applyNumberFormat="1" applyFont="1"/>
    <xf numFmtId="176" fontId="7" fillId="0" borderId="32" xfId="5" applyNumberFormat="1" applyFont="1" applyBorder="1" applyAlignment="1">
      <alignment vertical="center"/>
    </xf>
    <xf numFmtId="176" fontId="7" fillId="0" borderId="34" xfId="5" applyNumberFormat="1" applyFont="1" applyBorder="1" applyAlignment="1">
      <alignment vertical="center"/>
    </xf>
    <xf numFmtId="176" fontId="7" fillId="0" borderId="45" xfId="5" applyNumberFormat="1" applyFont="1" applyBorder="1" applyAlignment="1">
      <alignment vertical="center"/>
    </xf>
    <xf numFmtId="176" fontId="7" fillId="0" borderId="56" xfId="5" applyNumberFormat="1" applyFont="1" applyBorder="1" applyAlignment="1">
      <alignment vertical="center"/>
    </xf>
    <xf numFmtId="176" fontId="7" fillId="0" borderId="50" xfId="5" applyNumberFormat="1" applyFont="1" applyBorder="1" applyAlignment="1">
      <alignment vertical="center"/>
    </xf>
    <xf numFmtId="176" fontId="7" fillId="0" borderId="57" xfId="5" applyNumberFormat="1" applyFont="1" applyBorder="1" applyAlignment="1">
      <alignment vertical="center"/>
    </xf>
    <xf numFmtId="0" fontId="11" fillId="0" borderId="0" xfId="5" applyFont="1"/>
    <xf numFmtId="0" fontId="2" fillId="0" borderId="10" xfId="5" applyFont="1" applyBorder="1" applyAlignment="1">
      <alignment horizontal="center" vertical="center" wrapText="1"/>
    </xf>
    <xf numFmtId="176" fontId="7" fillId="0" borderId="29" xfId="5" applyNumberFormat="1" applyFont="1" applyBorder="1" applyAlignment="1">
      <alignment horizontal="right" vertical="center"/>
    </xf>
    <xf numFmtId="0" fontId="2" fillId="0" borderId="0" xfId="5" applyFont="1" applyAlignment="1">
      <alignment horizontal="center" shrinkToFit="1"/>
    </xf>
    <xf numFmtId="0" fontId="11" fillId="0" borderId="0" xfId="5" applyFont="1" applyAlignment="1">
      <alignment horizontal="center" shrinkToFit="1"/>
    </xf>
    <xf numFmtId="0" fontId="14" fillId="0" borderId="0" xfId="5" applyFont="1" applyFill="1" applyAlignment="1">
      <alignment horizontal="left" vertical="center"/>
    </xf>
    <xf numFmtId="0" fontId="19" fillId="0" borderId="0" xfId="5" applyFont="1" applyFill="1" applyBorder="1"/>
    <xf numFmtId="0" fontId="2" fillId="0" borderId="10" xfId="5" applyFont="1" applyFill="1" applyBorder="1" applyAlignment="1">
      <alignment horizontal="distributed" vertical="center" wrapText="1" justifyLastLine="1"/>
    </xf>
    <xf numFmtId="0" fontId="2" fillId="0" borderId="13" xfId="5" applyFont="1" applyFill="1" applyBorder="1" applyAlignment="1">
      <alignment horizontal="distributed" vertical="center" wrapText="1" justifyLastLine="1"/>
    </xf>
    <xf numFmtId="0" fontId="2" fillId="0" borderId="13" xfId="5" applyNumberFormat="1" applyFont="1" applyFill="1" applyBorder="1" applyAlignment="1">
      <alignment horizontal="distributed" vertical="center" justifyLastLine="1"/>
    </xf>
    <xf numFmtId="0" fontId="10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0" fontId="26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6" fillId="0" borderId="0" xfId="5" applyFont="1"/>
    <xf numFmtId="0" fontId="2" fillId="0" borderId="0" xfId="5" applyFont="1" applyAlignment="1">
      <alignment horizontal="right"/>
    </xf>
    <xf numFmtId="0" fontId="11" fillId="0" borderId="0" xfId="5" applyFont="1" applyAlignment="1">
      <alignment horizontal="right"/>
    </xf>
    <xf numFmtId="0" fontId="11" fillId="0" borderId="0" xfId="5" applyFont="1" applyAlignment="1"/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9" fillId="0" borderId="30" xfId="5" applyFont="1" applyFill="1" applyBorder="1" applyAlignment="1">
      <alignment horizontal="distributed" vertical="center"/>
    </xf>
    <xf numFmtId="0" fontId="2" fillId="0" borderId="44" xfId="5" applyFont="1" applyFill="1" applyBorder="1" applyAlignment="1">
      <alignment horizontal="distributed" vertical="center"/>
    </xf>
    <xf numFmtId="0" fontId="11" fillId="0" borderId="44" xfId="5" applyFont="1" applyFill="1" applyBorder="1" applyAlignment="1">
      <alignment horizontal="center" vertical="center" shrinkToFit="1"/>
    </xf>
    <xf numFmtId="0" fontId="2" fillId="0" borderId="49" xfId="5" applyFont="1" applyFill="1" applyBorder="1" applyAlignment="1">
      <alignment horizontal="distributed" vertical="center"/>
    </xf>
    <xf numFmtId="0" fontId="2" fillId="0" borderId="16" xfId="5" applyNumberFormat="1" applyFont="1" applyFill="1" applyBorder="1" applyAlignment="1">
      <alignment horizontal="center" vertical="center"/>
    </xf>
    <xf numFmtId="0" fontId="2" fillId="0" borderId="17" xfId="5" applyNumberFormat="1" applyFont="1" applyFill="1" applyBorder="1" applyAlignment="1">
      <alignment horizontal="center" vertical="center"/>
    </xf>
    <xf numFmtId="0" fontId="2" fillId="0" borderId="35" xfId="5" applyNumberFormat="1" applyFont="1" applyFill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center" vertical="center"/>
    </xf>
    <xf numFmtId="0" fontId="2" fillId="0" borderId="28" xfId="5" applyNumberFormat="1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>
      <alignment horizontal="center" vertical="center"/>
    </xf>
    <xf numFmtId="0" fontId="2" fillId="0" borderId="40" xfId="5" applyNumberFormat="1" applyFont="1" applyFill="1" applyBorder="1" applyAlignment="1">
      <alignment horizontal="center" vertical="center"/>
    </xf>
    <xf numFmtId="0" fontId="2" fillId="0" borderId="12" xfId="5" applyNumberFormat="1" applyFont="1" applyFill="1" applyBorder="1" applyAlignment="1">
      <alignment horizontal="center" vertical="center"/>
    </xf>
    <xf numFmtId="0" fontId="2" fillId="0" borderId="13" xfId="5" applyNumberFormat="1" applyFont="1" applyFill="1" applyBorder="1" applyAlignment="1">
      <alignment horizontal="center" vertical="center"/>
    </xf>
    <xf numFmtId="0" fontId="2" fillId="0" borderId="22" xfId="5" applyNumberFormat="1" applyFont="1" applyFill="1" applyBorder="1" applyAlignment="1">
      <alignment horizontal="center" vertical="center"/>
    </xf>
    <xf numFmtId="0" fontId="2" fillId="0" borderId="18" xfId="5" applyNumberFormat="1" applyFont="1" applyFill="1" applyBorder="1" applyAlignment="1">
      <alignment horizontal="center" vertical="center"/>
    </xf>
    <xf numFmtId="0" fontId="2" fillId="0" borderId="39" xfId="5" applyNumberFormat="1" applyFont="1" applyFill="1" applyBorder="1" applyAlignment="1">
      <alignment horizontal="center" vertical="center"/>
    </xf>
    <xf numFmtId="0" fontId="2" fillId="0" borderId="21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4" xfId="5" applyNumberFormat="1" applyFont="1" applyFill="1" applyBorder="1" applyAlignment="1">
      <alignment horizontal="distributed" vertical="center" wrapText="1"/>
    </xf>
    <xf numFmtId="0" fontId="2" fillId="0" borderId="6" xfId="5" applyNumberFormat="1" applyFont="1" applyFill="1" applyBorder="1" applyAlignment="1">
      <alignment horizontal="distributed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0" xfId="5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 wrapText="1"/>
    </xf>
    <xf numFmtId="0" fontId="11" fillId="0" borderId="11" xfId="5" applyNumberFormat="1" applyFont="1" applyFill="1" applyBorder="1" applyAlignment="1">
      <alignment horizontal="center" vertical="center" wrapText="1"/>
    </xf>
    <xf numFmtId="0" fontId="11" fillId="0" borderId="13" xfId="5" applyNumberFormat="1" applyFont="1" applyFill="1" applyBorder="1" applyAlignment="1">
      <alignment horizontal="center" vertical="center" wrapText="1"/>
    </xf>
    <xf numFmtId="0" fontId="2" fillId="0" borderId="54" xfId="5" applyFont="1" applyFill="1" applyBorder="1" applyAlignment="1">
      <alignment horizontal="distributed" vertical="center"/>
    </xf>
    <xf numFmtId="0" fontId="11" fillId="0" borderId="54" xfId="5" applyFont="1" applyFill="1" applyBorder="1" applyAlignment="1">
      <alignment horizontal="center" vertical="center" shrinkToFit="1"/>
    </xf>
    <xf numFmtId="0" fontId="2" fillId="0" borderId="55" xfId="5" applyFont="1" applyFill="1" applyBorder="1" applyAlignment="1">
      <alignment horizontal="distributed" vertical="center"/>
    </xf>
    <xf numFmtId="0" fontId="2" fillId="0" borderId="1" xfId="5" applyFont="1" applyFill="1" applyBorder="1" applyAlignment="1">
      <alignment horizontal="distributed" vertical="center" wrapText="1" indent="1"/>
    </xf>
    <xf numFmtId="0" fontId="2" fillId="0" borderId="2" xfId="5" applyFont="1" applyFill="1" applyBorder="1" applyAlignment="1">
      <alignment horizontal="distributed" vertical="center" wrapText="1" indent="1"/>
    </xf>
    <xf numFmtId="0" fontId="2" fillId="0" borderId="1" xfId="5" applyFont="1" applyFill="1" applyBorder="1" applyAlignment="1">
      <alignment horizontal="distributed" vertical="center" wrapText="1" justifyLastLine="1"/>
    </xf>
    <xf numFmtId="0" fontId="2" fillId="0" borderId="7" xfId="5" applyFont="1" applyFill="1" applyBorder="1" applyAlignment="1">
      <alignment horizontal="distributed" vertical="center" wrapText="1" justifyLastLine="1"/>
    </xf>
    <xf numFmtId="0" fontId="2" fillId="0" borderId="11" xfId="5" applyNumberFormat="1" applyFont="1" applyFill="1" applyBorder="1" applyAlignment="1">
      <alignment horizontal="distributed" vertical="center" justifyLastLine="1"/>
    </xf>
    <xf numFmtId="0" fontId="2" fillId="0" borderId="13" xfId="5" applyNumberFormat="1" applyFont="1" applyFill="1" applyBorder="1" applyAlignment="1">
      <alignment horizontal="distributed" vertical="center" justifyLastLine="1"/>
    </xf>
    <xf numFmtId="0" fontId="2" fillId="0" borderId="11" xfId="5" applyNumberFormat="1" applyFont="1" applyFill="1" applyBorder="1" applyAlignment="1">
      <alignment horizontal="distributed" vertical="center" wrapText="1" justifyLastLine="1"/>
    </xf>
    <xf numFmtId="0" fontId="9" fillId="0" borderId="53" xfId="5" applyFont="1" applyFill="1" applyBorder="1" applyAlignment="1">
      <alignment horizontal="distributed" vertical="center"/>
    </xf>
    <xf numFmtId="0" fontId="2" fillId="0" borderId="4" xfId="5" applyNumberFormat="1" applyFont="1" applyFill="1" applyBorder="1" applyAlignment="1">
      <alignment horizontal="center" vertical="center"/>
    </xf>
    <xf numFmtId="0" fontId="2" fillId="0" borderId="6" xfId="5" applyNumberFormat="1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distributed" vertical="center" wrapText="1" justifyLastLine="1"/>
    </xf>
    <xf numFmtId="0" fontId="2" fillId="0" borderId="13" xfId="5" applyFont="1" applyFill="1" applyBorder="1" applyAlignment="1">
      <alignment horizontal="distributed" vertical="center" wrapText="1" justifyLastLine="1"/>
    </xf>
    <xf numFmtId="0" fontId="2" fillId="0" borderId="10" xfId="5" applyFont="1" applyFill="1" applyBorder="1" applyAlignment="1">
      <alignment horizontal="distributed" vertical="center" wrapText="1" justifyLastLine="1"/>
    </xf>
    <xf numFmtId="0" fontId="2" fillId="0" borderId="10" xfId="5" applyNumberFormat="1" applyFont="1" applyFill="1" applyBorder="1" applyAlignment="1">
      <alignment horizontal="distributed" vertical="center" justifyLastLine="1"/>
    </xf>
    <xf numFmtId="0" fontId="9" fillId="0" borderId="30" xfId="5" applyFont="1" applyBorder="1" applyAlignment="1">
      <alignment horizontal="distributed" vertical="center"/>
    </xf>
    <xf numFmtId="0" fontId="2" fillId="0" borderId="44" xfId="5" applyFont="1" applyBorder="1" applyAlignment="1">
      <alignment horizontal="distributed" vertical="center"/>
    </xf>
    <xf numFmtId="0" fontId="11" fillId="0" borderId="44" xfId="5" applyFont="1" applyBorder="1" applyAlignment="1">
      <alignment horizontal="center" vertical="center" shrinkToFit="1"/>
    </xf>
    <xf numFmtId="0" fontId="2" fillId="0" borderId="49" xfId="5" applyFont="1" applyBorder="1" applyAlignment="1">
      <alignment horizontal="distributed" vertical="center"/>
    </xf>
    <xf numFmtId="0" fontId="20" fillId="0" borderId="40" xfId="5" applyFont="1" applyBorder="1" applyAlignment="1">
      <alignment horizontal="center" vertical="center" wrapText="1"/>
    </xf>
    <xf numFmtId="0" fontId="20" fillId="0" borderId="12" xfId="5" applyFont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distributed" vertical="center" justifyLastLine="1"/>
    </xf>
    <xf numFmtId="0" fontId="15" fillId="0" borderId="6" xfId="5" applyFont="1" applyBorder="1" applyAlignment="1">
      <alignment horizontal="distributed" vertical="center" justifyLastLine="1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5" fillId="0" borderId="18" xfId="5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19" fillId="0" borderId="40" xfId="5" applyFont="1" applyBorder="1" applyAlignment="1">
      <alignment horizontal="left" vertical="center" wrapText="1"/>
    </xf>
    <xf numFmtId="0" fontId="19" fillId="0" borderId="12" xfId="5" applyFont="1" applyBorder="1" applyAlignment="1">
      <alignment horizontal="left" vertical="center" wrapText="1"/>
    </xf>
    <xf numFmtId="0" fontId="21" fillId="0" borderId="12" xfId="5" applyFont="1" applyBorder="1" applyAlignment="1">
      <alignment horizontal="center" vertical="center" wrapText="1"/>
    </xf>
    <xf numFmtId="0" fontId="15" fillId="0" borderId="26" xfId="5" applyFont="1" applyBorder="1" applyAlignment="1">
      <alignment horizontal="distributed" vertical="center" wrapText="1"/>
    </xf>
    <xf numFmtId="0" fontId="15" fillId="0" borderId="25" xfId="5" applyFont="1" applyBorder="1" applyAlignment="1">
      <alignment horizontal="distributed" vertical="center" wrapText="1"/>
    </xf>
    <xf numFmtId="0" fontId="15" fillId="0" borderId="19" xfId="5" applyFont="1" applyBorder="1" applyAlignment="1">
      <alignment horizontal="center" vertical="center"/>
    </xf>
    <xf numFmtId="0" fontId="15" fillId="0" borderId="11" xfId="5" applyFont="1" applyBorder="1" applyAlignment="1">
      <alignment horizontal="distributed" vertical="center" wrapText="1"/>
    </xf>
    <xf numFmtId="0" fontId="15" fillId="0" borderId="13" xfId="5" applyFont="1" applyBorder="1" applyAlignment="1">
      <alignment horizontal="distributed" vertical="center" wrapText="1"/>
    </xf>
    <xf numFmtId="0" fontId="15" fillId="0" borderId="4" xfId="5" applyFont="1" applyBorder="1" applyAlignment="1">
      <alignment horizontal="distributed" vertical="center" wrapText="1" justifyLastLine="1"/>
    </xf>
    <xf numFmtId="0" fontId="15" fillId="0" borderId="6" xfId="5" applyFont="1" applyBorder="1" applyAlignment="1">
      <alignment horizontal="distributed" vertical="center" wrapText="1" justifyLastLine="1"/>
    </xf>
    <xf numFmtId="0" fontId="11" fillId="0" borderId="38" xfId="5" applyFont="1" applyBorder="1" applyAlignment="1">
      <alignment horizontal="distributed" vertical="center" wrapText="1"/>
    </xf>
    <xf numFmtId="0" fontId="11" fillId="0" borderId="14" xfId="5" applyFont="1" applyBorder="1" applyAlignment="1">
      <alignment horizontal="distributed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13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7" xfId="5" applyFont="1" applyBorder="1" applyAlignment="1">
      <alignment horizontal="center" vertical="center" wrapText="1"/>
    </xf>
    <xf numFmtId="0" fontId="11" fillId="0" borderId="20" xfId="5" applyFont="1" applyBorder="1" applyAlignment="1">
      <alignment horizontal="distributed" vertical="center" wrapText="1"/>
    </xf>
    <xf numFmtId="0" fontId="11" fillId="0" borderId="24" xfId="5" applyFont="1" applyBorder="1" applyAlignment="1">
      <alignment horizontal="distributed" vertical="center" wrapText="1"/>
    </xf>
    <xf numFmtId="0" fontId="11" fillId="0" borderId="11" xfId="5" applyFont="1" applyBorder="1" applyAlignment="1">
      <alignment horizontal="distributed" vertical="center" wrapText="1"/>
    </xf>
    <xf numFmtId="0" fontId="11" fillId="0" borderId="13" xfId="5" applyFont="1" applyBorder="1" applyAlignment="1">
      <alignment horizontal="distributed" vertical="center" wrapText="1"/>
    </xf>
    <xf numFmtId="0" fontId="9" fillId="0" borderId="11" xfId="5" applyFont="1" applyBorder="1" applyAlignment="1">
      <alignment horizontal="distributed" vertical="center" wrapText="1"/>
    </xf>
    <xf numFmtId="0" fontId="9" fillId="0" borderId="13" xfId="5" applyFont="1" applyBorder="1" applyAlignment="1">
      <alignment horizontal="distributed" vertical="center" wrapText="1"/>
    </xf>
    <xf numFmtId="0" fontId="11" fillId="0" borderId="11" xfId="5" quotePrefix="1" applyFont="1" applyBorder="1" applyAlignment="1">
      <alignment horizontal="distributed" vertical="center" wrapText="1"/>
    </xf>
    <xf numFmtId="0" fontId="11" fillId="0" borderId="13" xfId="5" quotePrefix="1" applyFont="1" applyBorder="1" applyAlignment="1">
      <alignment horizontal="distributed" vertical="center" wrapText="1"/>
    </xf>
    <xf numFmtId="0" fontId="8" fillId="0" borderId="13" xfId="5" applyFont="1" applyBorder="1" applyAlignment="1">
      <alignment horizontal="distributed" vertical="center" wrapText="1"/>
    </xf>
    <xf numFmtId="0" fontId="2" fillId="0" borderId="58" xfId="5" applyFont="1" applyBorder="1" applyAlignment="1">
      <alignment horizontal="center" vertical="center"/>
    </xf>
    <xf numFmtId="0" fontId="2" fillId="0" borderId="59" xfId="5" applyFont="1" applyBorder="1" applyAlignment="1">
      <alignment horizontal="center" vertical="center" wrapText="1"/>
    </xf>
    <xf numFmtId="0" fontId="2" fillId="0" borderId="29" xfId="5" applyFont="1" applyBorder="1" applyAlignment="1">
      <alignment horizontal="center" vertical="center" wrapText="1"/>
    </xf>
    <xf numFmtId="0" fontId="11" fillId="0" borderId="22" xfId="5" applyFont="1" applyBorder="1" applyAlignment="1">
      <alignment horizontal="distributed" vertical="center" wrapText="1" indent="1"/>
    </xf>
    <xf numFmtId="0" fontId="11" fillId="0" borderId="18" xfId="5" applyFont="1" applyBorder="1" applyAlignment="1">
      <alignment horizontal="distributed" vertical="center" wrapText="1" indent="1"/>
    </xf>
    <xf numFmtId="0" fontId="11" fillId="0" borderId="38" xfId="5" applyFont="1" applyBorder="1" applyAlignment="1">
      <alignment horizontal="distributed" vertical="center" wrapText="1" indent="1"/>
    </xf>
    <xf numFmtId="0" fontId="11" fillId="0" borderId="14" xfId="5" applyFont="1" applyBorder="1" applyAlignment="1">
      <alignment horizontal="distributed" vertical="center" wrapText="1" indent="1"/>
    </xf>
    <xf numFmtId="0" fontId="2" fillId="0" borderId="40" xfId="5" applyFont="1" applyBorder="1" applyAlignment="1">
      <alignment horizontal="distributed" vertical="center" wrapText="1"/>
    </xf>
    <xf numFmtId="0" fontId="2" fillId="0" borderId="12" xfId="5" applyFont="1" applyBorder="1" applyAlignment="1">
      <alignment horizontal="distributed" vertical="center" wrapText="1"/>
    </xf>
    <xf numFmtId="0" fontId="2" fillId="0" borderId="13" xfId="5" applyFont="1" applyBorder="1" applyAlignment="1">
      <alignment horizontal="distributed" vertical="center" wrapText="1"/>
    </xf>
    <xf numFmtId="0" fontId="2" fillId="0" borderId="30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2" fillId="0" borderId="23" xfId="5" applyFont="1" applyBorder="1" applyAlignment="1">
      <alignment horizontal="distributed" vertical="center" wrapText="1" justifyLastLine="1"/>
    </xf>
    <xf numFmtId="0" fontId="2" fillId="0" borderId="25" xfId="5" applyFont="1" applyBorder="1" applyAlignment="1">
      <alignment horizontal="distributed" vertical="center" wrapText="1" justifyLastLine="1"/>
    </xf>
    <xf numFmtId="0" fontId="2" fillId="0" borderId="41" xfId="5" applyFont="1" applyBorder="1" applyAlignment="1">
      <alignment horizontal="distributed" vertical="center" wrapText="1" justifyLastLine="1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distributed" vertical="center" wrapText="1" justifyLastLine="1"/>
    </xf>
    <xf numFmtId="0" fontId="2" fillId="0" borderId="15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distributed" vertical="center" wrapText="1"/>
    </xf>
    <xf numFmtId="0" fontId="2" fillId="0" borderId="10" xfId="5" applyFont="1" applyBorder="1" applyAlignment="1">
      <alignment horizontal="distributed" vertical="center" wrapText="1"/>
    </xf>
    <xf numFmtId="0" fontId="11" fillId="0" borderId="40" xfId="5" applyFont="1" applyBorder="1" applyAlignment="1">
      <alignment horizontal="distributed" vertical="center" wrapText="1"/>
    </xf>
    <xf numFmtId="0" fontId="11" fillId="0" borderId="12" xfId="5" applyFont="1" applyBorder="1" applyAlignment="1">
      <alignment horizontal="distributed" vertical="center" wrapText="1"/>
    </xf>
    <xf numFmtId="0" fontId="11" fillId="0" borderId="21" xfId="5" applyFont="1" applyBorder="1" applyAlignment="1">
      <alignment horizontal="distributed" vertical="center" wrapText="1"/>
    </xf>
    <xf numFmtId="0" fontId="11" fillId="0" borderId="10" xfId="5" applyFont="1" applyBorder="1" applyAlignment="1">
      <alignment horizontal="distributed" vertical="center" wrapText="1"/>
    </xf>
    <xf numFmtId="0" fontId="11" fillId="0" borderId="39" xfId="5" applyFont="1" applyBorder="1" applyAlignment="1">
      <alignment horizontal="distributed" vertical="center" wrapText="1"/>
    </xf>
    <xf numFmtId="0" fontId="11" fillId="0" borderId="9" xfId="5" applyFont="1" applyBorder="1" applyAlignment="1">
      <alignment horizontal="distributed" vertical="center" wrapText="1"/>
    </xf>
    <xf numFmtId="0" fontId="11" fillId="0" borderId="6" xfId="5" applyFont="1" applyBorder="1" applyAlignment="1">
      <alignment horizontal="distributed" vertical="center" wrapText="1"/>
    </xf>
    <xf numFmtId="0" fontId="11" fillId="0" borderId="59" xfId="5" applyFont="1" applyBorder="1" applyAlignment="1">
      <alignment horizontal="distributed" vertical="center" wrapText="1"/>
    </xf>
    <xf numFmtId="0" fontId="11" fillId="0" borderId="29" xfId="5" applyFont="1" applyBorder="1" applyAlignment="1">
      <alignment horizontal="distributed" vertical="center" wrapText="1"/>
    </xf>
    <xf numFmtId="0" fontId="11" fillId="0" borderId="25" xfId="5" applyFont="1" applyBorder="1" applyAlignment="1">
      <alignment horizontal="distributed" vertical="center" wrapText="1"/>
    </xf>
    <xf numFmtId="0" fontId="11" fillId="0" borderId="16" xfId="5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58" xfId="5" applyFont="1" applyBorder="1" applyAlignment="1">
      <alignment horizontal="center" vertical="center"/>
    </xf>
    <xf numFmtId="0" fontId="11" fillId="0" borderId="35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11" fillId="0" borderId="28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38" xfId="5" applyFont="1" applyBorder="1" applyAlignment="1">
      <alignment horizontal="distributed" vertical="center" wrapText="1" justifyLastLine="1"/>
    </xf>
    <xf numFmtId="0" fontId="11" fillId="0" borderId="14" xfId="5" applyFont="1" applyBorder="1" applyAlignment="1">
      <alignment horizontal="distributed" vertical="center" wrapText="1" justifyLastLine="1"/>
    </xf>
    <xf numFmtId="0" fontId="11" fillId="0" borderId="7" xfId="5" applyFont="1" applyBorder="1" applyAlignment="1">
      <alignment horizontal="distributed" vertical="center" wrapText="1" justifyLastLine="1"/>
    </xf>
    <xf numFmtId="0" fontId="11" fillId="0" borderId="38" xfId="5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40" xfId="5" applyFont="1" applyBorder="1" applyAlignment="1">
      <alignment horizontal="distributed" vertical="center" wrapText="1" justifyLastLine="1"/>
    </xf>
    <xf numFmtId="0" fontId="11" fillId="0" borderId="12" xfId="5" applyFont="1" applyBorder="1" applyAlignment="1">
      <alignment horizontal="distributed" vertical="center" wrapText="1" justifyLastLine="1"/>
    </xf>
    <xf numFmtId="0" fontId="11" fillId="0" borderId="13" xfId="5" applyFont="1" applyBorder="1" applyAlignment="1">
      <alignment horizontal="distributed" vertical="center" wrapText="1" justifyLastLine="1"/>
    </xf>
    <xf numFmtId="0" fontId="11" fillId="0" borderId="59" xfId="5" applyFont="1" applyBorder="1" applyAlignment="1">
      <alignment horizontal="center" vertical="center" wrapText="1"/>
    </xf>
    <xf numFmtId="0" fontId="11" fillId="0" borderId="29" xfId="5" applyFont="1" applyBorder="1" applyAlignment="1">
      <alignment horizontal="center" vertical="center" wrapText="1"/>
    </xf>
    <xf numFmtId="0" fontId="11" fillId="0" borderId="25" xfId="5" applyFont="1" applyBorder="1" applyAlignment="1">
      <alignment horizontal="center" vertical="center" wrapText="1"/>
    </xf>
  </cellXfs>
  <cellStyles count="6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23sv0db001\net_data\04_&#12304;&#36001;&#25919;&#12305;\01%20&#20849;&#36890;\02&#33258;&#27835;&#22823;&#38442;\H24\H24&#21029;&#20874;&#12487;&#12540;&#12479;&#38598;\&#20132;&#20184;&#31246;\H23&#12487;&#12540;&#12479;\&#23436;&#25104;&#29256;\&#12304;&#12496;&#12483;&#12463;&#12487;&#12540;&#12479;&#12305;&#31532;&#19968;&#34920;_&#36027;&#30446;&#21029;&#22522;&#28310;&#36001;&#25919;&#38656;&#35201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/>
      <sheetData sheetId="1"/>
      <sheetData sheetId="2">
        <row r="20">
          <cell r="H20">
            <v>38869075</v>
          </cell>
          <cell r="I20">
            <v>7589816</v>
          </cell>
          <cell r="J20">
            <v>13170950</v>
          </cell>
          <cell r="K20">
            <v>2016300</v>
          </cell>
          <cell r="L20">
            <v>1949389</v>
          </cell>
          <cell r="M20">
            <v>0</v>
          </cell>
          <cell r="N20">
            <v>0</v>
          </cell>
          <cell r="O20">
            <v>14172183</v>
          </cell>
          <cell r="P20">
            <v>3662433</v>
          </cell>
          <cell r="Q20">
            <v>323455</v>
          </cell>
          <cell r="R20">
            <v>5577285</v>
          </cell>
          <cell r="S20">
            <v>7423893</v>
          </cell>
          <cell r="T20">
            <v>5807614</v>
          </cell>
          <cell r="U20">
            <v>7220520</v>
          </cell>
          <cell r="V20">
            <v>3016397</v>
          </cell>
          <cell r="W20">
            <v>2680655</v>
          </cell>
          <cell r="X20">
            <v>4336335</v>
          </cell>
          <cell r="Y20">
            <v>1367760</v>
          </cell>
          <cell r="Z20">
            <v>12114683</v>
          </cell>
          <cell r="AA20">
            <v>1721710</v>
          </cell>
          <cell r="AB20">
            <v>26569658</v>
          </cell>
          <cell r="AC20">
            <v>2007290</v>
          </cell>
          <cell r="AD20">
            <v>68158500</v>
          </cell>
          <cell r="AE20">
            <v>57496821</v>
          </cell>
          <cell r="AF20">
            <v>38968655</v>
          </cell>
          <cell r="AG20">
            <v>34970636</v>
          </cell>
          <cell r="AH20">
            <v>19880188</v>
          </cell>
          <cell r="AI20">
            <v>30546784</v>
          </cell>
          <cell r="AJ20">
            <v>71969</v>
          </cell>
          <cell r="AK20">
            <v>65436</v>
          </cell>
          <cell r="AL20">
            <v>6525603</v>
          </cell>
          <cell r="AM20">
            <v>6574224</v>
          </cell>
          <cell r="AN20">
            <v>1620332</v>
          </cell>
          <cell r="AO20">
            <v>2699237</v>
          </cell>
          <cell r="AP20">
            <v>50274959</v>
          </cell>
          <cell r="AQ20">
            <v>1418766</v>
          </cell>
          <cell r="AR20">
            <v>38646045</v>
          </cell>
          <cell r="AS20">
            <v>371183</v>
          </cell>
          <cell r="AT20">
            <v>0</v>
          </cell>
          <cell r="AV20">
            <v>4722301</v>
          </cell>
          <cell r="AW20">
            <v>1613311</v>
          </cell>
          <cell r="AX20">
            <v>8118340</v>
          </cell>
          <cell r="AZ20">
            <v>2690751</v>
          </cell>
          <cell r="BA20">
            <v>10324657</v>
          </cell>
          <cell r="BB20">
            <v>10029601</v>
          </cell>
          <cell r="BC20">
            <v>1423920</v>
          </cell>
          <cell r="BD20">
            <v>16027373</v>
          </cell>
          <cell r="BE20">
            <v>1255225</v>
          </cell>
          <cell r="BG20">
            <v>21073367</v>
          </cell>
          <cell r="BJ20">
            <v>0</v>
          </cell>
          <cell r="BK20">
            <v>0</v>
          </cell>
          <cell r="BM20">
            <v>91085449</v>
          </cell>
          <cell r="BN20">
            <v>544375</v>
          </cell>
          <cell r="BO20">
            <v>142</v>
          </cell>
          <cell r="BP20">
            <v>485347</v>
          </cell>
        </row>
        <row r="21">
          <cell r="H21">
            <v>9918239</v>
          </cell>
          <cell r="I21">
            <v>2594679</v>
          </cell>
          <cell r="J21">
            <v>2730560</v>
          </cell>
          <cell r="K21">
            <v>0</v>
          </cell>
          <cell r="L21">
            <v>30104</v>
          </cell>
          <cell r="M21">
            <v>0</v>
          </cell>
          <cell r="N21">
            <v>2383</v>
          </cell>
          <cell r="O21">
            <v>1135266</v>
          </cell>
          <cell r="P21">
            <v>816823</v>
          </cell>
          <cell r="Q21">
            <v>211302</v>
          </cell>
          <cell r="R21">
            <v>1858289</v>
          </cell>
          <cell r="S21">
            <v>3295387</v>
          </cell>
          <cell r="T21">
            <v>2198818</v>
          </cell>
          <cell r="U21">
            <v>2309190</v>
          </cell>
          <cell r="V21">
            <v>925939</v>
          </cell>
          <cell r="W21">
            <v>978762</v>
          </cell>
          <cell r="X21">
            <v>1518750</v>
          </cell>
          <cell r="Y21">
            <v>442059</v>
          </cell>
          <cell r="Z21">
            <v>1173551</v>
          </cell>
          <cell r="AA21">
            <v>142999</v>
          </cell>
          <cell r="AB21">
            <v>5086760</v>
          </cell>
          <cell r="AC21">
            <v>497388</v>
          </cell>
          <cell r="AD21">
            <v>11891123</v>
          </cell>
          <cell r="AE21">
            <v>16627631</v>
          </cell>
          <cell r="AF21">
            <v>10335491</v>
          </cell>
          <cell r="AG21">
            <v>10128029</v>
          </cell>
          <cell r="AH21">
            <v>5800278</v>
          </cell>
          <cell r="AI21">
            <v>7483263</v>
          </cell>
          <cell r="AJ21">
            <v>285803</v>
          </cell>
          <cell r="AK21">
            <v>11704</v>
          </cell>
          <cell r="AL21">
            <v>1418908</v>
          </cell>
          <cell r="AM21">
            <v>1766716</v>
          </cell>
          <cell r="AN21">
            <v>414793</v>
          </cell>
          <cell r="AO21">
            <v>756184</v>
          </cell>
          <cell r="AP21">
            <v>11175329</v>
          </cell>
          <cell r="AQ21">
            <v>692972</v>
          </cell>
          <cell r="AR21">
            <v>13445036</v>
          </cell>
          <cell r="AS21">
            <v>249718</v>
          </cell>
          <cell r="AT21">
            <v>213</v>
          </cell>
          <cell r="AV21">
            <v>196719</v>
          </cell>
          <cell r="AW21">
            <v>85346</v>
          </cell>
          <cell r="AX21">
            <v>39810</v>
          </cell>
          <cell r="AZ21">
            <v>519035</v>
          </cell>
          <cell r="BA21">
            <v>815849</v>
          </cell>
          <cell r="BB21">
            <v>2924610</v>
          </cell>
          <cell r="BC21">
            <v>360966</v>
          </cell>
          <cell r="BD21">
            <v>3874398</v>
          </cell>
          <cell r="BE21">
            <v>43186</v>
          </cell>
          <cell r="BG21">
            <v>7106579</v>
          </cell>
          <cell r="BJ21">
            <v>327826</v>
          </cell>
          <cell r="BK21">
            <v>0</v>
          </cell>
          <cell r="BM21">
            <v>20226873</v>
          </cell>
          <cell r="BN21">
            <v>387173</v>
          </cell>
          <cell r="BO21">
            <v>1240</v>
          </cell>
          <cell r="BP21">
            <v>392505</v>
          </cell>
        </row>
        <row r="22">
          <cell r="H22">
            <v>9468532</v>
          </cell>
          <cell r="I22">
            <v>1238890</v>
          </cell>
          <cell r="J22">
            <v>1861620</v>
          </cell>
          <cell r="K22">
            <v>0</v>
          </cell>
          <cell r="L22">
            <v>29473</v>
          </cell>
          <cell r="M22">
            <v>0</v>
          </cell>
          <cell r="N22">
            <v>2383</v>
          </cell>
          <cell r="O22">
            <v>1082917</v>
          </cell>
          <cell r="P22">
            <v>780793</v>
          </cell>
          <cell r="Q22">
            <v>203666</v>
          </cell>
          <cell r="R22">
            <v>1767128</v>
          </cell>
          <cell r="S22">
            <v>3192208</v>
          </cell>
          <cell r="T22">
            <v>2091403</v>
          </cell>
          <cell r="U22">
            <v>2201868</v>
          </cell>
          <cell r="V22">
            <v>867671</v>
          </cell>
          <cell r="W22">
            <v>934030</v>
          </cell>
          <cell r="X22">
            <v>1461524</v>
          </cell>
          <cell r="Y22">
            <v>411245</v>
          </cell>
          <cell r="Z22">
            <v>1019418</v>
          </cell>
          <cell r="AA22">
            <v>133392</v>
          </cell>
          <cell r="AB22">
            <v>4612256</v>
          </cell>
          <cell r="AC22">
            <v>373222</v>
          </cell>
          <cell r="AD22">
            <v>11714880</v>
          </cell>
          <cell r="AE22">
            <v>14686609</v>
          </cell>
          <cell r="AF22">
            <v>9073181</v>
          </cell>
          <cell r="AG22">
            <v>9779582</v>
          </cell>
          <cell r="AH22">
            <v>5530923</v>
          </cell>
          <cell r="AI22">
            <v>7102475</v>
          </cell>
          <cell r="AJ22">
            <v>230131</v>
          </cell>
          <cell r="AK22">
            <v>11704</v>
          </cell>
          <cell r="AL22">
            <v>1353389</v>
          </cell>
          <cell r="AM22">
            <v>1704605</v>
          </cell>
          <cell r="AN22">
            <v>398608</v>
          </cell>
          <cell r="AO22">
            <v>728555</v>
          </cell>
          <cell r="AP22">
            <v>6827355</v>
          </cell>
          <cell r="AQ22">
            <v>214022</v>
          </cell>
          <cell r="AR22">
            <v>12888753</v>
          </cell>
          <cell r="AS22">
            <v>228172</v>
          </cell>
          <cell r="AT22">
            <v>201</v>
          </cell>
          <cell r="AV22">
            <v>181387</v>
          </cell>
          <cell r="AW22">
            <v>83680</v>
          </cell>
          <cell r="AX22">
            <v>37782</v>
          </cell>
          <cell r="AZ22">
            <v>485104</v>
          </cell>
          <cell r="BA22">
            <v>768315</v>
          </cell>
          <cell r="BB22">
            <v>2790979</v>
          </cell>
          <cell r="BC22">
            <v>342314</v>
          </cell>
          <cell r="BD22">
            <v>3641148</v>
          </cell>
          <cell r="BE22">
            <v>43186</v>
          </cell>
          <cell r="BG22">
            <v>6840649</v>
          </cell>
          <cell r="BJ22">
            <v>310654</v>
          </cell>
          <cell r="BK22">
            <v>0</v>
          </cell>
          <cell r="BM22">
            <v>15900860</v>
          </cell>
          <cell r="BN22">
            <v>376241</v>
          </cell>
          <cell r="BO22">
            <v>1094</v>
          </cell>
          <cell r="BP22">
            <v>341327</v>
          </cell>
        </row>
        <row r="23">
          <cell r="H23">
            <v>603915</v>
          </cell>
          <cell r="I23">
            <v>70057</v>
          </cell>
          <cell r="J23">
            <v>95220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47000</v>
          </cell>
          <cell r="P23">
            <v>26509</v>
          </cell>
          <cell r="Q23">
            <v>7636</v>
          </cell>
          <cell r="R23">
            <v>83709</v>
          </cell>
          <cell r="S23">
            <v>113372</v>
          </cell>
          <cell r="T23">
            <v>107285</v>
          </cell>
          <cell r="U23">
            <v>108066</v>
          </cell>
          <cell r="V23">
            <v>58743</v>
          </cell>
          <cell r="W23">
            <v>44562</v>
          </cell>
          <cell r="X23">
            <v>57956</v>
          </cell>
          <cell r="Y23">
            <v>30813</v>
          </cell>
          <cell r="Z23">
            <v>37145</v>
          </cell>
          <cell r="AA23">
            <v>5955</v>
          </cell>
          <cell r="AB23">
            <v>288559</v>
          </cell>
          <cell r="AC23">
            <v>124528</v>
          </cell>
          <cell r="AD23">
            <v>167288</v>
          </cell>
          <cell r="AE23">
            <v>758518</v>
          </cell>
          <cell r="AF23">
            <v>456592</v>
          </cell>
          <cell r="AG23">
            <v>541768</v>
          </cell>
          <cell r="AH23">
            <v>268029</v>
          </cell>
          <cell r="AI23">
            <v>302097</v>
          </cell>
          <cell r="AJ23">
            <v>77998</v>
          </cell>
          <cell r="AK23">
            <v>0</v>
          </cell>
          <cell r="AL23">
            <v>88253</v>
          </cell>
          <cell r="AM23">
            <v>104876</v>
          </cell>
          <cell r="AN23">
            <v>23038</v>
          </cell>
          <cell r="AO23">
            <v>44068</v>
          </cell>
          <cell r="AP23">
            <v>356849</v>
          </cell>
          <cell r="AQ23">
            <v>8434</v>
          </cell>
          <cell r="AR23">
            <v>970174</v>
          </cell>
          <cell r="AS23">
            <v>21546</v>
          </cell>
          <cell r="AT23">
            <v>11</v>
          </cell>
          <cell r="AV23">
            <v>15332</v>
          </cell>
          <cell r="AW23">
            <v>1666</v>
          </cell>
          <cell r="AX23">
            <v>2027</v>
          </cell>
          <cell r="AZ23">
            <v>33931</v>
          </cell>
          <cell r="BA23">
            <v>47534</v>
          </cell>
          <cell r="BB23">
            <v>133631</v>
          </cell>
          <cell r="BC23">
            <v>18652</v>
          </cell>
          <cell r="BD23">
            <v>233250</v>
          </cell>
          <cell r="BE23">
            <v>0</v>
          </cell>
          <cell r="BG23">
            <v>265930</v>
          </cell>
          <cell r="BJ23">
            <v>17172</v>
          </cell>
          <cell r="BK23">
            <v>0</v>
          </cell>
          <cell r="BM23">
            <v>905242</v>
          </cell>
          <cell r="BN23">
            <v>48514</v>
          </cell>
          <cell r="BO23">
            <v>146</v>
          </cell>
          <cell r="BP23">
            <v>40648</v>
          </cell>
        </row>
        <row r="24">
          <cell r="H24">
            <v>2323035</v>
          </cell>
          <cell r="I24">
            <v>239478</v>
          </cell>
          <cell r="J24">
            <v>936100</v>
          </cell>
          <cell r="K24">
            <v>0</v>
          </cell>
          <cell r="L24">
            <v>19953</v>
          </cell>
          <cell r="M24">
            <v>0</v>
          </cell>
          <cell r="N24">
            <v>1324</v>
          </cell>
          <cell r="O24">
            <v>251149</v>
          </cell>
          <cell r="P24">
            <v>223794</v>
          </cell>
          <cell r="Q24">
            <v>37535</v>
          </cell>
          <cell r="R24">
            <v>1382432</v>
          </cell>
          <cell r="S24">
            <v>891552</v>
          </cell>
          <cell r="T24">
            <v>568019</v>
          </cell>
          <cell r="U24">
            <v>510570</v>
          </cell>
          <cell r="V24">
            <v>231841</v>
          </cell>
          <cell r="W24">
            <v>268477</v>
          </cell>
          <cell r="X24">
            <v>432540</v>
          </cell>
          <cell r="Y24">
            <v>111587</v>
          </cell>
          <cell r="Z24">
            <v>577058</v>
          </cell>
          <cell r="AA24">
            <v>107508</v>
          </cell>
          <cell r="AB24">
            <v>997916</v>
          </cell>
          <cell r="AC24">
            <v>508248</v>
          </cell>
          <cell r="AD24">
            <v>2003550</v>
          </cell>
          <cell r="AE24">
            <v>4039219</v>
          </cell>
          <cell r="AF24">
            <v>2474619</v>
          </cell>
          <cell r="AG24">
            <v>2411095</v>
          </cell>
          <cell r="AH24">
            <v>1416522</v>
          </cell>
          <cell r="AI24">
            <v>1713375</v>
          </cell>
          <cell r="AJ24">
            <v>151850</v>
          </cell>
          <cell r="AK24">
            <v>25536</v>
          </cell>
          <cell r="AL24">
            <v>302425</v>
          </cell>
          <cell r="AM24">
            <v>445574</v>
          </cell>
          <cell r="AN24">
            <v>124465</v>
          </cell>
          <cell r="AO24">
            <v>180428</v>
          </cell>
          <cell r="AP24">
            <v>1637000</v>
          </cell>
          <cell r="AQ24">
            <v>39528</v>
          </cell>
          <cell r="AR24">
            <v>3939992</v>
          </cell>
          <cell r="AS24">
            <v>96126</v>
          </cell>
          <cell r="AT24">
            <v>0</v>
          </cell>
          <cell r="AV24">
            <v>159398</v>
          </cell>
          <cell r="AW24">
            <v>14330</v>
          </cell>
          <cell r="AX24">
            <v>6036</v>
          </cell>
          <cell r="AZ24">
            <v>129782</v>
          </cell>
          <cell r="BA24">
            <v>240001</v>
          </cell>
          <cell r="BB24">
            <v>594010</v>
          </cell>
          <cell r="BC24">
            <v>84722</v>
          </cell>
          <cell r="BD24">
            <v>955168</v>
          </cell>
          <cell r="BE24">
            <v>0</v>
          </cell>
          <cell r="BG24">
            <v>1684596</v>
          </cell>
          <cell r="BJ24">
            <v>0</v>
          </cell>
          <cell r="BK24">
            <v>0</v>
          </cell>
          <cell r="BM24">
            <v>3715140</v>
          </cell>
          <cell r="BN24">
            <v>214328</v>
          </cell>
          <cell r="BO24">
            <v>2862</v>
          </cell>
          <cell r="BP24">
            <v>231301</v>
          </cell>
        </row>
        <row r="25">
          <cell r="H25">
            <v>4597027</v>
          </cell>
          <cell r="I25">
            <v>353038</v>
          </cell>
          <cell r="J25">
            <v>632730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518848</v>
          </cell>
          <cell r="P25">
            <v>308110</v>
          </cell>
          <cell r="Q25">
            <v>50312</v>
          </cell>
          <cell r="R25">
            <v>542393</v>
          </cell>
          <cell r="S25">
            <v>1198308</v>
          </cell>
          <cell r="T25">
            <v>984529</v>
          </cell>
          <cell r="U25">
            <v>796080</v>
          </cell>
          <cell r="V25">
            <v>401522</v>
          </cell>
          <cell r="W25">
            <v>420735</v>
          </cell>
          <cell r="X25">
            <v>459270</v>
          </cell>
          <cell r="Y25">
            <v>185080</v>
          </cell>
          <cell r="Z25">
            <v>0</v>
          </cell>
          <cell r="AA25">
            <v>0</v>
          </cell>
          <cell r="AB25">
            <v>2114674</v>
          </cell>
          <cell r="AC25">
            <v>347882</v>
          </cell>
          <cell r="AD25">
            <v>4001550</v>
          </cell>
          <cell r="AE25">
            <v>5993969</v>
          </cell>
          <cell r="AF25">
            <v>3968792</v>
          </cell>
          <cell r="AG25">
            <v>4198807</v>
          </cell>
          <cell r="AH25">
            <v>2657658</v>
          </cell>
          <cell r="AI25">
            <v>3126820</v>
          </cell>
          <cell r="AJ25">
            <v>47383</v>
          </cell>
          <cell r="AK25">
            <v>3458</v>
          </cell>
          <cell r="AL25">
            <v>636555</v>
          </cell>
          <cell r="AM25">
            <v>894469</v>
          </cell>
          <cell r="AN25">
            <v>182395</v>
          </cell>
          <cell r="AO25">
            <v>388749</v>
          </cell>
          <cell r="AP25">
            <v>5402824</v>
          </cell>
          <cell r="AQ25">
            <v>32871</v>
          </cell>
          <cell r="AR25">
            <v>6784090</v>
          </cell>
          <cell r="AS25">
            <v>62590</v>
          </cell>
          <cell r="AT25">
            <v>45349</v>
          </cell>
          <cell r="AV25">
            <v>58382</v>
          </cell>
          <cell r="AW25">
            <v>28534</v>
          </cell>
          <cell r="AX25">
            <v>116802</v>
          </cell>
          <cell r="AZ25">
            <v>101766</v>
          </cell>
          <cell r="BA25">
            <v>270197</v>
          </cell>
          <cell r="BB25">
            <v>1670591</v>
          </cell>
          <cell r="BC25">
            <v>163808</v>
          </cell>
          <cell r="BD25">
            <v>1822934</v>
          </cell>
          <cell r="BE25">
            <v>6822</v>
          </cell>
          <cell r="BG25">
            <v>1782460</v>
          </cell>
          <cell r="BJ25">
            <v>0</v>
          </cell>
          <cell r="BK25">
            <v>0</v>
          </cell>
          <cell r="BM25">
            <v>6445264</v>
          </cell>
          <cell r="BN25">
            <v>255682</v>
          </cell>
          <cell r="BO25">
            <v>85</v>
          </cell>
          <cell r="BP25">
            <v>239156</v>
          </cell>
        </row>
        <row r="26">
          <cell r="H26">
            <v>1369254</v>
          </cell>
          <cell r="I26">
            <v>102538</v>
          </cell>
          <cell r="J26">
            <v>145130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127426</v>
          </cell>
          <cell r="P26">
            <v>120277</v>
          </cell>
          <cell r="Q26">
            <v>50047</v>
          </cell>
          <cell r="R26">
            <v>143848</v>
          </cell>
          <cell r="S26">
            <v>590074</v>
          </cell>
          <cell r="T26">
            <v>242042</v>
          </cell>
          <cell r="U26">
            <v>200880</v>
          </cell>
          <cell r="V26">
            <v>107712</v>
          </cell>
          <cell r="W26">
            <v>101506</v>
          </cell>
          <cell r="X26">
            <v>100845</v>
          </cell>
          <cell r="Y26">
            <v>51456</v>
          </cell>
          <cell r="Z26">
            <v>0</v>
          </cell>
          <cell r="AA26">
            <v>0</v>
          </cell>
          <cell r="AB26">
            <v>634967</v>
          </cell>
          <cell r="AC26">
            <v>192584</v>
          </cell>
          <cell r="AD26">
            <v>477848</v>
          </cell>
          <cell r="AE26">
            <v>1789329</v>
          </cell>
          <cell r="AF26">
            <v>1410073</v>
          </cell>
          <cell r="AG26">
            <v>1293071</v>
          </cell>
          <cell r="AH26">
            <v>756262</v>
          </cell>
          <cell r="AI26">
            <v>833038</v>
          </cell>
          <cell r="AJ26">
            <v>48513</v>
          </cell>
          <cell r="AK26">
            <v>266</v>
          </cell>
          <cell r="AL26">
            <v>156101</v>
          </cell>
          <cell r="AM26">
            <v>308734</v>
          </cell>
          <cell r="AN26">
            <v>62010</v>
          </cell>
          <cell r="AO26">
            <v>119936</v>
          </cell>
          <cell r="AP26">
            <v>648534</v>
          </cell>
          <cell r="AQ26">
            <v>15359</v>
          </cell>
          <cell r="AR26">
            <v>2268116</v>
          </cell>
          <cell r="AS26">
            <v>27208</v>
          </cell>
          <cell r="AT26">
            <v>1924</v>
          </cell>
          <cell r="AV26">
            <v>44909</v>
          </cell>
          <cell r="AW26">
            <v>30576</v>
          </cell>
          <cell r="AX26">
            <v>54341</v>
          </cell>
          <cell r="AZ26">
            <v>8077</v>
          </cell>
          <cell r="BA26">
            <v>33453</v>
          </cell>
          <cell r="BB26">
            <v>449461</v>
          </cell>
          <cell r="BC26">
            <v>48013</v>
          </cell>
          <cell r="BD26">
            <v>556996</v>
          </cell>
          <cell r="BE26">
            <v>4154</v>
          </cell>
          <cell r="BG26">
            <v>342070</v>
          </cell>
          <cell r="BJ26">
            <v>0</v>
          </cell>
          <cell r="BK26">
            <v>0</v>
          </cell>
          <cell r="BM26">
            <v>2234478</v>
          </cell>
          <cell r="BN26">
            <v>114377</v>
          </cell>
          <cell r="BO26">
            <v>794</v>
          </cell>
          <cell r="BP26">
            <v>97707</v>
          </cell>
        </row>
        <row r="27">
          <cell r="H27">
            <v>4256179</v>
          </cell>
          <cell r="I27">
            <v>341849</v>
          </cell>
          <cell r="J27">
            <v>410780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480363</v>
          </cell>
          <cell r="P27">
            <v>284042</v>
          </cell>
          <cell r="Q27">
            <v>68947</v>
          </cell>
          <cell r="R27">
            <v>502588</v>
          </cell>
          <cell r="S27">
            <v>707753</v>
          </cell>
          <cell r="T27">
            <v>933968</v>
          </cell>
          <cell r="U27">
            <v>726330</v>
          </cell>
          <cell r="V27">
            <v>354736</v>
          </cell>
          <cell r="W27">
            <v>389698</v>
          </cell>
          <cell r="X27">
            <v>386370</v>
          </cell>
          <cell r="Y27">
            <v>185978</v>
          </cell>
          <cell r="Z27">
            <v>0</v>
          </cell>
          <cell r="AA27">
            <v>0</v>
          </cell>
          <cell r="AB27">
            <v>1956241</v>
          </cell>
          <cell r="AC27">
            <v>398200</v>
          </cell>
          <cell r="AD27">
            <v>2789498</v>
          </cell>
          <cell r="AE27">
            <v>5277055</v>
          </cell>
          <cell r="AF27">
            <v>2622939</v>
          </cell>
          <cell r="AG27">
            <v>3485288</v>
          </cell>
          <cell r="AH27">
            <v>2165888</v>
          </cell>
          <cell r="AI27">
            <v>2946350</v>
          </cell>
          <cell r="AJ27">
            <v>33441</v>
          </cell>
          <cell r="AK27">
            <v>4256</v>
          </cell>
          <cell r="AL27">
            <v>615346</v>
          </cell>
          <cell r="AM27">
            <v>850702</v>
          </cell>
          <cell r="AN27">
            <v>147129</v>
          </cell>
          <cell r="AO27">
            <v>366094</v>
          </cell>
          <cell r="AP27">
            <v>3424049</v>
          </cell>
          <cell r="AQ27">
            <v>33930</v>
          </cell>
          <cell r="AR27">
            <v>6296874</v>
          </cell>
          <cell r="AS27">
            <v>63153</v>
          </cell>
          <cell r="AT27">
            <v>0</v>
          </cell>
          <cell r="AV27">
            <v>91000</v>
          </cell>
          <cell r="AW27">
            <v>11856</v>
          </cell>
          <cell r="AX27">
            <v>0</v>
          </cell>
          <cell r="AZ27">
            <v>185609</v>
          </cell>
          <cell r="BA27">
            <v>54137</v>
          </cell>
          <cell r="BB27">
            <v>1568053</v>
          </cell>
          <cell r="BC27">
            <v>146739</v>
          </cell>
          <cell r="BD27">
            <v>1658669</v>
          </cell>
          <cell r="BE27">
            <v>0</v>
          </cell>
          <cell r="BG27">
            <v>2504705</v>
          </cell>
          <cell r="BJ27">
            <v>0</v>
          </cell>
          <cell r="BK27">
            <v>0</v>
          </cell>
          <cell r="BM27">
            <v>4594262</v>
          </cell>
          <cell r="BN27">
            <v>228122</v>
          </cell>
          <cell r="BO27">
            <v>137</v>
          </cell>
          <cell r="BP27">
            <v>218719</v>
          </cell>
        </row>
        <row r="28">
          <cell r="H28">
            <v>1092667</v>
          </cell>
          <cell r="I28">
            <v>86506</v>
          </cell>
          <cell r="J28">
            <v>357650</v>
          </cell>
          <cell r="K28">
            <v>0</v>
          </cell>
          <cell r="L28">
            <v>12113</v>
          </cell>
          <cell r="M28">
            <v>0</v>
          </cell>
          <cell r="N28">
            <v>0</v>
          </cell>
          <cell r="O28">
            <v>94497</v>
          </cell>
          <cell r="P28">
            <v>59680</v>
          </cell>
          <cell r="Q28">
            <v>8467</v>
          </cell>
          <cell r="R28">
            <v>95957</v>
          </cell>
          <cell r="S28">
            <v>162836</v>
          </cell>
          <cell r="T28">
            <v>242302</v>
          </cell>
          <cell r="U28">
            <v>219480</v>
          </cell>
          <cell r="V28">
            <v>80285</v>
          </cell>
          <cell r="W28">
            <v>107569</v>
          </cell>
          <cell r="X28">
            <v>102060</v>
          </cell>
          <cell r="Y28">
            <v>30415</v>
          </cell>
          <cell r="Z28">
            <v>0</v>
          </cell>
          <cell r="AA28">
            <v>0</v>
          </cell>
          <cell r="AB28">
            <v>479592</v>
          </cell>
          <cell r="AC28">
            <v>393856</v>
          </cell>
          <cell r="AD28">
            <v>681000</v>
          </cell>
          <cell r="AE28">
            <v>1516393</v>
          </cell>
          <cell r="AF28">
            <v>1038285</v>
          </cell>
          <cell r="AG28">
            <v>843086</v>
          </cell>
          <cell r="AH28">
            <v>474178</v>
          </cell>
          <cell r="AI28">
            <v>599302</v>
          </cell>
          <cell r="AJ28">
            <v>25622</v>
          </cell>
          <cell r="AK28">
            <v>2128</v>
          </cell>
          <cell r="AL28">
            <v>133787</v>
          </cell>
          <cell r="AM28">
            <v>222329</v>
          </cell>
          <cell r="AN28">
            <v>48320</v>
          </cell>
          <cell r="AO28">
            <v>86326</v>
          </cell>
          <cell r="AP28">
            <v>367052</v>
          </cell>
          <cell r="AQ28">
            <v>15845</v>
          </cell>
          <cell r="AR28">
            <v>1785898</v>
          </cell>
          <cell r="AS28">
            <v>23775</v>
          </cell>
          <cell r="AT28">
            <v>0</v>
          </cell>
          <cell r="AV28">
            <v>17539</v>
          </cell>
          <cell r="AW28">
            <v>69593</v>
          </cell>
          <cell r="AX28">
            <v>7867</v>
          </cell>
          <cell r="AZ28">
            <v>66801</v>
          </cell>
          <cell r="BA28">
            <v>173646</v>
          </cell>
          <cell r="BB28">
            <v>222063</v>
          </cell>
          <cell r="BC28">
            <v>32960</v>
          </cell>
          <cell r="BD28">
            <v>426087</v>
          </cell>
          <cell r="BE28">
            <v>0</v>
          </cell>
          <cell r="BG28">
            <v>929528</v>
          </cell>
          <cell r="BJ28">
            <v>0</v>
          </cell>
          <cell r="BK28">
            <v>0</v>
          </cell>
          <cell r="BM28">
            <v>1647821</v>
          </cell>
          <cell r="BN28">
            <v>71601</v>
          </cell>
          <cell r="BO28">
            <v>22</v>
          </cell>
          <cell r="BP28">
            <v>80609</v>
          </cell>
        </row>
        <row r="29">
          <cell r="H29">
            <v>4083013</v>
          </cell>
          <cell r="I29">
            <v>427604</v>
          </cell>
          <cell r="J29">
            <v>676200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462475</v>
          </cell>
          <cell r="P29">
            <v>269208</v>
          </cell>
          <cell r="Q29">
            <v>47401</v>
          </cell>
          <cell r="R29">
            <v>884842</v>
          </cell>
          <cell r="S29">
            <v>645646</v>
          </cell>
          <cell r="T29">
            <v>890308</v>
          </cell>
          <cell r="U29">
            <v>907680</v>
          </cell>
          <cell r="V29">
            <v>403894</v>
          </cell>
          <cell r="W29">
            <v>383805</v>
          </cell>
          <cell r="X29">
            <v>441045</v>
          </cell>
          <cell r="Y29">
            <v>185978</v>
          </cell>
          <cell r="Z29">
            <v>0</v>
          </cell>
          <cell r="AA29">
            <v>0</v>
          </cell>
          <cell r="AB29">
            <v>1870269</v>
          </cell>
          <cell r="AC29">
            <v>632776</v>
          </cell>
          <cell r="AD29">
            <v>2654528</v>
          </cell>
          <cell r="AE29">
            <v>6201360</v>
          </cell>
          <cell r="AF29">
            <v>3070065</v>
          </cell>
          <cell r="AG29">
            <v>3986798</v>
          </cell>
          <cell r="AH29">
            <v>2493676</v>
          </cell>
          <cell r="AI29">
            <v>3121353</v>
          </cell>
          <cell r="AJ29">
            <v>153829</v>
          </cell>
          <cell r="AK29">
            <v>15428</v>
          </cell>
          <cell r="AL29">
            <v>512164</v>
          </cell>
          <cell r="AM29">
            <v>787619</v>
          </cell>
          <cell r="AN29">
            <v>164284</v>
          </cell>
          <cell r="AO29">
            <v>338748</v>
          </cell>
          <cell r="AP29">
            <v>3066657</v>
          </cell>
          <cell r="AQ29">
            <v>80505</v>
          </cell>
          <cell r="AR29">
            <v>6268122</v>
          </cell>
          <cell r="AS29">
            <v>118954</v>
          </cell>
          <cell r="AT29">
            <v>578</v>
          </cell>
          <cell r="AV29">
            <v>214479</v>
          </cell>
          <cell r="AW29">
            <v>29125</v>
          </cell>
          <cell r="AX29">
            <v>0</v>
          </cell>
          <cell r="AZ29">
            <v>322815</v>
          </cell>
          <cell r="BA29">
            <v>139271</v>
          </cell>
          <cell r="BB29">
            <v>1406750</v>
          </cell>
          <cell r="BC29">
            <v>139674</v>
          </cell>
          <cell r="BD29">
            <v>1645398</v>
          </cell>
          <cell r="BE29">
            <v>3200</v>
          </cell>
          <cell r="BG29">
            <v>2745444</v>
          </cell>
          <cell r="BJ29">
            <v>0</v>
          </cell>
          <cell r="BK29">
            <v>0</v>
          </cell>
          <cell r="BM29">
            <v>6364811</v>
          </cell>
          <cell r="BN29">
            <v>266747</v>
          </cell>
          <cell r="BO29">
            <v>6045</v>
          </cell>
          <cell r="BP29">
            <v>251867</v>
          </cell>
        </row>
        <row r="30">
          <cell r="H30">
            <v>1136694</v>
          </cell>
          <cell r="I30">
            <v>133934</v>
          </cell>
          <cell r="J30">
            <v>215510</v>
          </cell>
          <cell r="K30">
            <v>0</v>
          </cell>
          <cell r="L30">
            <v>7773</v>
          </cell>
          <cell r="M30">
            <v>0</v>
          </cell>
          <cell r="N30">
            <v>0</v>
          </cell>
          <cell r="O30">
            <v>107401</v>
          </cell>
          <cell r="P30">
            <v>62400</v>
          </cell>
          <cell r="Q30">
            <v>8770</v>
          </cell>
          <cell r="R30">
            <v>136710</v>
          </cell>
          <cell r="S30">
            <v>160370</v>
          </cell>
          <cell r="T30">
            <v>278324</v>
          </cell>
          <cell r="U30">
            <v>305970</v>
          </cell>
          <cell r="V30">
            <v>106288</v>
          </cell>
          <cell r="W30">
            <v>115201</v>
          </cell>
          <cell r="X30">
            <v>162810</v>
          </cell>
          <cell r="Y30">
            <v>50757</v>
          </cell>
          <cell r="Z30">
            <v>0</v>
          </cell>
          <cell r="AA30">
            <v>0</v>
          </cell>
          <cell r="AB30">
            <v>516040</v>
          </cell>
          <cell r="AC30">
            <v>206702</v>
          </cell>
          <cell r="AD30">
            <v>652493</v>
          </cell>
          <cell r="AE30">
            <v>1794566</v>
          </cell>
          <cell r="AF30">
            <v>1169360</v>
          </cell>
          <cell r="AG30">
            <v>1100986</v>
          </cell>
          <cell r="AH30">
            <v>624016</v>
          </cell>
          <cell r="AI30">
            <v>699268</v>
          </cell>
          <cell r="AJ30">
            <v>104468</v>
          </cell>
          <cell r="AK30">
            <v>1596</v>
          </cell>
          <cell r="AL30">
            <v>141717</v>
          </cell>
          <cell r="AM30">
            <v>233334</v>
          </cell>
          <cell r="AN30">
            <v>56052</v>
          </cell>
          <cell r="AO30">
            <v>91066</v>
          </cell>
          <cell r="AP30">
            <v>429801</v>
          </cell>
          <cell r="AQ30">
            <v>27918</v>
          </cell>
          <cell r="AR30">
            <v>2040565</v>
          </cell>
          <cell r="AS30">
            <v>53418</v>
          </cell>
          <cell r="AT30">
            <v>0</v>
          </cell>
          <cell r="AV30">
            <v>16982</v>
          </cell>
          <cell r="AW30">
            <v>8862</v>
          </cell>
          <cell r="AX30">
            <v>8832</v>
          </cell>
          <cell r="AZ30">
            <v>95736</v>
          </cell>
          <cell r="BA30">
            <v>73222</v>
          </cell>
          <cell r="BB30">
            <v>246974</v>
          </cell>
          <cell r="BC30">
            <v>35645</v>
          </cell>
          <cell r="BD30">
            <v>486937</v>
          </cell>
          <cell r="BE30">
            <v>9371</v>
          </cell>
          <cell r="BG30">
            <v>732918</v>
          </cell>
          <cell r="BJ30">
            <v>0</v>
          </cell>
          <cell r="BK30">
            <v>0</v>
          </cell>
          <cell r="BM30">
            <v>1827058</v>
          </cell>
          <cell r="BN30">
            <v>104034</v>
          </cell>
          <cell r="BO30">
            <v>2414</v>
          </cell>
          <cell r="BP30">
            <v>101101</v>
          </cell>
        </row>
        <row r="31">
          <cell r="H31">
            <v>1829039</v>
          </cell>
          <cell r="I31">
            <v>122161</v>
          </cell>
          <cell r="J31">
            <v>225170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190436</v>
          </cell>
          <cell r="P31">
            <v>120983</v>
          </cell>
          <cell r="Q31">
            <v>7938</v>
          </cell>
          <cell r="R31">
            <v>218986</v>
          </cell>
          <cell r="S31">
            <v>313301</v>
          </cell>
          <cell r="T31">
            <v>369464</v>
          </cell>
          <cell r="U31">
            <v>309690</v>
          </cell>
          <cell r="V31">
            <v>182303</v>
          </cell>
          <cell r="W31">
            <v>183041</v>
          </cell>
          <cell r="X31">
            <v>165240</v>
          </cell>
          <cell r="Y31">
            <v>97127</v>
          </cell>
          <cell r="Z31">
            <v>0</v>
          </cell>
          <cell r="AA31">
            <v>0</v>
          </cell>
          <cell r="AB31">
            <v>837835</v>
          </cell>
          <cell r="AC31">
            <v>138284</v>
          </cell>
          <cell r="AD31">
            <v>2329208</v>
          </cell>
          <cell r="AE31">
            <v>2712155</v>
          </cell>
          <cell r="AF31">
            <v>1437820</v>
          </cell>
          <cell r="AG31">
            <v>1924699</v>
          </cell>
          <cell r="AH31">
            <v>1029683</v>
          </cell>
          <cell r="AI31">
            <v>1188343</v>
          </cell>
          <cell r="AJ31">
            <v>15072</v>
          </cell>
          <cell r="AK31">
            <v>1330</v>
          </cell>
          <cell r="AL31">
            <v>264547</v>
          </cell>
          <cell r="AM31">
            <v>408597</v>
          </cell>
          <cell r="AN31">
            <v>92921</v>
          </cell>
          <cell r="AO31">
            <v>167177</v>
          </cell>
          <cell r="AP31">
            <v>1482939</v>
          </cell>
          <cell r="AQ31">
            <v>13606</v>
          </cell>
          <cell r="AR31">
            <v>3040320</v>
          </cell>
          <cell r="AS31">
            <v>23878</v>
          </cell>
          <cell r="AT31">
            <v>0</v>
          </cell>
          <cell r="AV31">
            <v>18974</v>
          </cell>
          <cell r="AW31">
            <v>4943</v>
          </cell>
          <cell r="AX31">
            <v>95886</v>
          </cell>
          <cell r="AZ31">
            <v>69421</v>
          </cell>
          <cell r="BA31">
            <v>55361</v>
          </cell>
          <cell r="BB31">
            <v>521429</v>
          </cell>
          <cell r="BC31">
            <v>75060</v>
          </cell>
          <cell r="BD31">
            <v>810121</v>
          </cell>
          <cell r="BE31">
            <v>0</v>
          </cell>
          <cell r="BG31">
            <v>722527</v>
          </cell>
          <cell r="BJ31">
            <v>0</v>
          </cell>
          <cell r="BK31">
            <v>0</v>
          </cell>
          <cell r="BM31">
            <v>2953013</v>
          </cell>
          <cell r="BN31">
            <v>143328</v>
          </cell>
          <cell r="BO31">
            <v>35</v>
          </cell>
          <cell r="BP31">
            <v>140628</v>
          </cell>
        </row>
        <row r="32">
          <cell r="H32">
            <v>4693619</v>
          </cell>
          <cell r="I32">
            <v>358215</v>
          </cell>
          <cell r="J32">
            <v>1123780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535116</v>
          </cell>
          <cell r="P32">
            <v>330460</v>
          </cell>
          <cell r="Q32">
            <v>32962</v>
          </cell>
          <cell r="R32">
            <v>751966</v>
          </cell>
          <cell r="S32">
            <v>745533</v>
          </cell>
          <cell r="T32">
            <v>1075495</v>
          </cell>
          <cell r="U32">
            <v>861180</v>
          </cell>
          <cell r="V32">
            <v>440716</v>
          </cell>
          <cell r="W32">
            <v>482639</v>
          </cell>
          <cell r="X32">
            <v>584415</v>
          </cell>
          <cell r="Y32">
            <v>195351</v>
          </cell>
          <cell r="Z32">
            <v>0</v>
          </cell>
          <cell r="AA32">
            <v>0</v>
          </cell>
          <cell r="AB32">
            <v>2141433</v>
          </cell>
          <cell r="AC32">
            <v>338108</v>
          </cell>
          <cell r="AD32">
            <v>3021240</v>
          </cell>
          <cell r="AE32">
            <v>6460898</v>
          </cell>
          <cell r="AF32">
            <v>3432434</v>
          </cell>
          <cell r="AG32">
            <v>4043407</v>
          </cell>
          <cell r="AH32">
            <v>2464238</v>
          </cell>
          <cell r="AI32">
            <v>3244240</v>
          </cell>
          <cell r="AJ32">
            <v>146104</v>
          </cell>
          <cell r="AK32">
            <v>6650</v>
          </cell>
          <cell r="AL32">
            <v>675472</v>
          </cell>
          <cell r="AM32">
            <v>874017</v>
          </cell>
          <cell r="AN32">
            <v>172051</v>
          </cell>
          <cell r="AO32">
            <v>375450</v>
          </cell>
          <cell r="AP32">
            <v>3515587</v>
          </cell>
          <cell r="AQ32">
            <v>62493</v>
          </cell>
          <cell r="AR32">
            <v>7044494</v>
          </cell>
          <cell r="AS32">
            <v>108834</v>
          </cell>
          <cell r="AT32">
            <v>0</v>
          </cell>
          <cell r="AV32">
            <v>84098</v>
          </cell>
          <cell r="AW32">
            <v>44904</v>
          </cell>
          <cell r="AX32">
            <v>45881</v>
          </cell>
          <cell r="AZ32">
            <v>200680</v>
          </cell>
          <cell r="BA32">
            <v>261175</v>
          </cell>
          <cell r="BB32">
            <v>1578508</v>
          </cell>
          <cell r="BC32">
            <v>151804</v>
          </cell>
          <cell r="BD32">
            <v>1827321</v>
          </cell>
          <cell r="BE32">
            <v>0</v>
          </cell>
          <cell r="BG32">
            <v>3802731</v>
          </cell>
          <cell r="BJ32">
            <v>0</v>
          </cell>
          <cell r="BK32">
            <v>0</v>
          </cell>
          <cell r="BM32">
            <v>7471990</v>
          </cell>
          <cell r="BN32">
            <v>256407</v>
          </cell>
          <cell r="BO32">
            <v>1279</v>
          </cell>
          <cell r="BP32">
            <v>257795</v>
          </cell>
        </row>
        <row r="33">
          <cell r="H33">
            <v>3125014</v>
          </cell>
          <cell r="I33">
            <v>340012</v>
          </cell>
          <cell r="J33">
            <v>657800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345160</v>
          </cell>
          <cell r="P33">
            <v>230390</v>
          </cell>
          <cell r="Q33">
            <v>34625</v>
          </cell>
          <cell r="R33">
            <v>392697</v>
          </cell>
          <cell r="S33">
            <v>531062</v>
          </cell>
          <cell r="T33">
            <v>753250</v>
          </cell>
          <cell r="U33">
            <v>598920</v>
          </cell>
          <cell r="V33">
            <v>313360</v>
          </cell>
          <cell r="W33">
            <v>311894</v>
          </cell>
          <cell r="X33">
            <v>320760</v>
          </cell>
          <cell r="Y33">
            <v>154267</v>
          </cell>
          <cell r="Z33">
            <v>0</v>
          </cell>
          <cell r="AA33">
            <v>0</v>
          </cell>
          <cell r="AB33">
            <v>1387529</v>
          </cell>
          <cell r="AC33">
            <v>444898</v>
          </cell>
          <cell r="AD33">
            <v>1597718</v>
          </cell>
          <cell r="AE33">
            <v>4280191</v>
          </cell>
          <cell r="AF33">
            <v>1637093</v>
          </cell>
          <cell r="AG33">
            <v>2498550</v>
          </cell>
          <cell r="AH33">
            <v>1576260</v>
          </cell>
          <cell r="AI33">
            <v>2821016</v>
          </cell>
          <cell r="AJ33">
            <v>145351</v>
          </cell>
          <cell r="AK33">
            <v>6118</v>
          </cell>
          <cell r="AL33">
            <v>409243</v>
          </cell>
          <cell r="AM33">
            <v>613766</v>
          </cell>
          <cell r="AN33">
            <v>115583</v>
          </cell>
          <cell r="AO33">
            <v>262103</v>
          </cell>
          <cell r="AP33">
            <v>1509156</v>
          </cell>
          <cell r="AQ33">
            <v>44408</v>
          </cell>
          <cell r="AR33">
            <v>5026182</v>
          </cell>
          <cell r="AS33">
            <v>95921</v>
          </cell>
          <cell r="AT33">
            <v>0</v>
          </cell>
          <cell r="AV33">
            <v>24311</v>
          </cell>
          <cell r="AW33">
            <v>29376</v>
          </cell>
          <cell r="AX33">
            <v>0</v>
          </cell>
          <cell r="AZ33">
            <v>201082</v>
          </cell>
          <cell r="BA33">
            <v>126555</v>
          </cell>
          <cell r="BB33">
            <v>1062063</v>
          </cell>
          <cell r="BC33">
            <v>111940</v>
          </cell>
          <cell r="BD33">
            <v>1242597</v>
          </cell>
          <cell r="BE33">
            <v>0</v>
          </cell>
          <cell r="BG33">
            <v>2309991</v>
          </cell>
          <cell r="BJ33">
            <v>0</v>
          </cell>
          <cell r="BK33">
            <v>0</v>
          </cell>
          <cell r="BM33">
            <v>3985075</v>
          </cell>
          <cell r="BN33">
            <v>222853</v>
          </cell>
          <cell r="BO33">
            <v>4020</v>
          </cell>
          <cell r="BP33">
            <v>213817</v>
          </cell>
        </row>
        <row r="34">
          <cell r="H34">
            <v>3192581</v>
          </cell>
          <cell r="I34">
            <v>272377</v>
          </cell>
          <cell r="J34">
            <v>785910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357092</v>
          </cell>
          <cell r="P34">
            <v>222290</v>
          </cell>
          <cell r="Q34">
            <v>14024</v>
          </cell>
          <cell r="R34">
            <v>1346486</v>
          </cell>
          <cell r="S34">
            <v>638762</v>
          </cell>
          <cell r="T34">
            <v>728599</v>
          </cell>
          <cell r="U34">
            <v>693780</v>
          </cell>
          <cell r="V34">
            <v>284036</v>
          </cell>
          <cell r="W34">
            <v>347977</v>
          </cell>
          <cell r="X34">
            <v>313470</v>
          </cell>
          <cell r="Y34">
            <v>154267</v>
          </cell>
          <cell r="Z34">
            <v>0</v>
          </cell>
          <cell r="AA34">
            <v>0</v>
          </cell>
          <cell r="AB34">
            <v>1443683</v>
          </cell>
          <cell r="AC34">
            <v>569426</v>
          </cell>
          <cell r="AD34">
            <v>3503370</v>
          </cell>
          <cell r="AE34">
            <v>4297087</v>
          </cell>
          <cell r="AF34">
            <v>2762088</v>
          </cell>
          <cell r="AG34">
            <v>3185069</v>
          </cell>
          <cell r="AH34">
            <v>1893174</v>
          </cell>
          <cell r="AI34">
            <v>2046578</v>
          </cell>
          <cell r="AJ34">
            <v>132539</v>
          </cell>
          <cell r="AK34">
            <v>11970</v>
          </cell>
          <cell r="AL34">
            <v>474732</v>
          </cell>
          <cell r="AM34">
            <v>615042</v>
          </cell>
          <cell r="AN34">
            <v>139805</v>
          </cell>
          <cell r="AO34">
            <v>262012</v>
          </cell>
          <cell r="AP34">
            <v>1838707</v>
          </cell>
          <cell r="AQ34">
            <v>50177</v>
          </cell>
          <cell r="AR34">
            <v>5111452</v>
          </cell>
          <cell r="AS34">
            <v>69020</v>
          </cell>
          <cell r="AT34">
            <v>0</v>
          </cell>
          <cell r="AV34">
            <v>40309</v>
          </cell>
          <cell r="AW34">
            <v>49066</v>
          </cell>
          <cell r="AX34">
            <v>0</v>
          </cell>
          <cell r="AZ34">
            <v>258970</v>
          </cell>
          <cell r="BA34">
            <v>223047</v>
          </cell>
          <cell r="BB34">
            <v>934231</v>
          </cell>
          <cell r="BC34">
            <v>126978</v>
          </cell>
          <cell r="BD34">
            <v>1281749</v>
          </cell>
          <cell r="BE34">
            <v>93798</v>
          </cell>
          <cell r="BG34">
            <v>2641943</v>
          </cell>
          <cell r="BJ34">
            <v>0</v>
          </cell>
          <cell r="BK34">
            <v>0</v>
          </cell>
          <cell r="BM34">
            <v>5296281</v>
          </cell>
          <cell r="BN34">
            <v>253025</v>
          </cell>
          <cell r="BO34">
            <v>878</v>
          </cell>
          <cell r="BP34">
            <v>239661</v>
          </cell>
        </row>
        <row r="35">
          <cell r="H35">
            <v>1260361</v>
          </cell>
          <cell r="I35">
            <v>116065</v>
          </cell>
          <cell r="J35">
            <v>354430</v>
          </cell>
          <cell r="K35">
            <v>0</v>
          </cell>
          <cell r="L35">
            <v>0</v>
          </cell>
          <cell r="M35">
            <v>0</v>
          </cell>
          <cell r="N35">
            <v>7032</v>
          </cell>
          <cell r="O35">
            <v>115958</v>
          </cell>
          <cell r="P35">
            <v>78305</v>
          </cell>
          <cell r="Q35">
            <v>10697</v>
          </cell>
          <cell r="R35">
            <v>198183</v>
          </cell>
          <cell r="S35">
            <v>225600</v>
          </cell>
          <cell r="T35">
            <v>284183</v>
          </cell>
          <cell r="U35">
            <v>266910</v>
          </cell>
          <cell r="V35">
            <v>125553</v>
          </cell>
          <cell r="W35">
            <v>122578</v>
          </cell>
          <cell r="X35">
            <v>133650</v>
          </cell>
          <cell r="Y35">
            <v>50757</v>
          </cell>
          <cell r="Z35">
            <v>0</v>
          </cell>
          <cell r="AA35">
            <v>0</v>
          </cell>
          <cell r="AB35">
            <v>599059</v>
          </cell>
          <cell r="AC35">
            <v>174122</v>
          </cell>
          <cell r="AD35">
            <v>783203</v>
          </cell>
          <cell r="AE35">
            <v>1923709</v>
          </cell>
          <cell r="AF35">
            <v>1574785</v>
          </cell>
          <cell r="AG35">
            <v>1307292</v>
          </cell>
          <cell r="AH35">
            <v>699951</v>
          </cell>
          <cell r="AI35">
            <v>587188</v>
          </cell>
          <cell r="AJ35">
            <v>114547</v>
          </cell>
          <cell r="AK35">
            <v>27930</v>
          </cell>
          <cell r="AL35">
            <v>166205</v>
          </cell>
          <cell r="AM35">
            <v>267223</v>
          </cell>
          <cell r="AN35">
            <v>62823</v>
          </cell>
          <cell r="AO35">
            <v>101300</v>
          </cell>
          <cell r="AP35">
            <v>549765</v>
          </cell>
          <cell r="AQ35">
            <v>42571</v>
          </cell>
          <cell r="AR35">
            <v>2218321</v>
          </cell>
          <cell r="AS35">
            <v>66919</v>
          </cell>
          <cell r="AT35">
            <v>0</v>
          </cell>
          <cell r="AV35">
            <v>30685</v>
          </cell>
          <cell r="AW35">
            <v>16065</v>
          </cell>
          <cell r="AX35">
            <v>43939</v>
          </cell>
          <cell r="AZ35">
            <v>261681</v>
          </cell>
          <cell r="BA35">
            <v>182198</v>
          </cell>
          <cell r="BB35">
            <v>269198</v>
          </cell>
          <cell r="BC35">
            <v>41751</v>
          </cell>
          <cell r="BD35">
            <v>519914</v>
          </cell>
          <cell r="BE35">
            <v>214</v>
          </cell>
          <cell r="BG35">
            <v>644943</v>
          </cell>
          <cell r="BJ35">
            <v>0</v>
          </cell>
          <cell r="BK35">
            <v>30899</v>
          </cell>
          <cell r="BM35">
            <v>1588013</v>
          </cell>
          <cell r="BN35">
            <v>131621</v>
          </cell>
          <cell r="BO35">
            <v>2920</v>
          </cell>
          <cell r="BP35">
            <v>113810</v>
          </cell>
        </row>
        <row r="36">
          <cell r="H36">
            <v>1538795</v>
          </cell>
          <cell r="I36">
            <v>160988</v>
          </cell>
          <cell r="J36">
            <v>185380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150524</v>
          </cell>
          <cell r="P36">
            <v>86579</v>
          </cell>
          <cell r="Q36">
            <v>14893</v>
          </cell>
          <cell r="R36">
            <v>356886</v>
          </cell>
          <cell r="S36">
            <v>200126</v>
          </cell>
          <cell r="T36">
            <v>317428</v>
          </cell>
          <cell r="U36">
            <v>310620</v>
          </cell>
          <cell r="V36">
            <v>154592</v>
          </cell>
          <cell r="W36">
            <v>165784</v>
          </cell>
          <cell r="X36">
            <v>177390</v>
          </cell>
          <cell r="Y36">
            <v>81172</v>
          </cell>
          <cell r="Z36">
            <v>0</v>
          </cell>
          <cell r="AA36">
            <v>0</v>
          </cell>
          <cell r="AB36">
            <v>679964</v>
          </cell>
          <cell r="AC36">
            <v>216838</v>
          </cell>
          <cell r="AD36">
            <v>1206480</v>
          </cell>
          <cell r="AE36">
            <v>2264662</v>
          </cell>
          <cell r="AF36">
            <v>968447</v>
          </cell>
          <cell r="AG36">
            <v>1554475</v>
          </cell>
          <cell r="AH36">
            <v>823976</v>
          </cell>
          <cell r="AI36">
            <v>979229</v>
          </cell>
          <cell r="AJ36">
            <v>144691</v>
          </cell>
          <cell r="AK36">
            <v>10640</v>
          </cell>
          <cell r="AL36">
            <v>180458</v>
          </cell>
          <cell r="AM36">
            <v>311652</v>
          </cell>
          <cell r="AN36">
            <v>59803</v>
          </cell>
          <cell r="AO36">
            <v>119707</v>
          </cell>
          <cell r="AP36">
            <v>735046</v>
          </cell>
          <cell r="AQ36">
            <v>17001</v>
          </cell>
          <cell r="AR36">
            <v>2641982</v>
          </cell>
          <cell r="AS36">
            <v>51676</v>
          </cell>
          <cell r="AT36">
            <v>1082</v>
          </cell>
          <cell r="AV36">
            <v>36016</v>
          </cell>
          <cell r="AW36">
            <v>16265</v>
          </cell>
          <cell r="AX36">
            <v>0</v>
          </cell>
          <cell r="AZ36">
            <v>68263</v>
          </cell>
          <cell r="BA36">
            <v>102982</v>
          </cell>
          <cell r="BB36">
            <v>416441</v>
          </cell>
          <cell r="BC36">
            <v>45872</v>
          </cell>
          <cell r="BD36">
            <v>650033</v>
          </cell>
          <cell r="BE36">
            <v>10538</v>
          </cell>
          <cell r="BG36">
            <v>720417</v>
          </cell>
          <cell r="BJ36">
            <v>0</v>
          </cell>
          <cell r="BK36">
            <v>0</v>
          </cell>
          <cell r="BM36">
            <v>2359417</v>
          </cell>
          <cell r="BN36">
            <v>134632</v>
          </cell>
          <cell r="BO36">
            <v>741</v>
          </cell>
          <cell r="BP36">
            <v>136269</v>
          </cell>
        </row>
        <row r="37">
          <cell r="H37">
            <v>2861457</v>
          </cell>
          <cell r="I37">
            <v>151970</v>
          </cell>
          <cell r="J37">
            <v>373060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314941</v>
          </cell>
          <cell r="P37">
            <v>212211</v>
          </cell>
          <cell r="Q37">
            <v>16745</v>
          </cell>
          <cell r="R37">
            <v>928162</v>
          </cell>
          <cell r="S37">
            <v>502576</v>
          </cell>
          <cell r="T37">
            <v>607079</v>
          </cell>
          <cell r="U37">
            <v>484530</v>
          </cell>
          <cell r="V37">
            <v>236396</v>
          </cell>
          <cell r="W37">
            <v>287726</v>
          </cell>
          <cell r="X37">
            <v>286740</v>
          </cell>
          <cell r="Y37">
            <v>123952</v>
          </cell>
          <cell r="Z37">
            <v>0</v>
          </cell>
          <cell r="AA37">
            <v>0</v>
          </cell>
          <cell r="AB37">
            <v>1258554</v>
          </cell>
          <cell r="AC37">
            <v>200548</v>
          </cell>
          <cell r="AD37">
            <v>2914485</v>
          </cell>
          <cell r="AE37">
            <v>4237057</v>
          </cell>
          <cell r="AF37">
            <v>1911118</v>
          </cell>
          <cell r="AG37">
            <v>2614172</v>
          </cell>
          <cell r="AH37">
            <v>1466202</v>
          </cell>
          <cell r="AI37">
            <v>2104614</v>
          </cell>
          <cell r="AJ37">
            <v>74701</v>
          </cell>
          <cell r="AK37">
            <v>1064</v>
          </cell>
          <cell r="AL37">
            <v>367872</v>
          </cell>
          <cell r="AM37">
            <v>557077</v>
          </cell>
          <cell r="AN37">
            <v>117605</v>
          </cell>
          <cell r="AO37">
            <v>241704</v>
          </cell>
          <cell r="AP37">
            <v>1574705</v>
          </cell>
          <cell r="AQ37">
            <v>101717</v>
          </cell>
          <cell r="AR37">
            <v>4622488</v>
          </cell>
          <cell r="AS37">
            <v>44861</v>
          </cell>
          <cell r="AT37">
            <v>0</v>
          </cell>
          <cell r="AV37">
            <v>94910</v>
          </cell>
          <cell r="AW37">
            <v>31710</v>
          </cell>
          <cell r="AX37">
            <v>32653</v>
          </cell>
          <cell r="AZ37">
            <v>121326</v>
          </cell>
          <cell r="BA37">
            <v>210576</v>
          </cell>
          <cell r="BB37">
            <v>861373</v>
          </cell>
          <cell r="BC37">
            <v>103215</v>
          </cell>
          <cell r="BD37">
            <v>1189586</v>
          </cell>
          <cell r="BE37">
            <v>589</v>
          </cell>
          <cell r="BG37">
            <v>1422529</v>
          </cell>
          <cell r="BJ37">
            <v>0</v>
          </cell>
          <cell r="BK37">
            <v>0</v>
          </cell>
          <cell r="BM37">
            <v>4343799</v>
          </cell>
          <cell r="BN37">
            <v>212012</v>
          </cell>
          <cell r="BO37">
            <v>263</v>
          </cell>
          <cell r="BP37">
            <v>228697</v>
          </cell>
        </row>
        <row r="38">
          <cell r="H38">
            <v>1472846</v>
          </cell>
          <cell r="I38">
            <v>210587</v>
          </cell>
          <cell r="J38">
            <v>298310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142504</v>
          </cell>
          <cell r="P38">
            <v>88741</v>
          </cell>
          <cell r="Q38">
            <v>57532</v>
          </cell>
          <cell r="R38">
            <v>351260</v>
          </cell>
          <cell r="S38">
            <v>290320</v>
          </cell>
          <cell r="T38">
            <v>275460</v>
          </cell>
          <cell r="U38">
            <v>312480</v>
          </cell>
          <cell r="V38">
            <v>135233</v>
          </cell>
          <cell r="W38">
            <v>129278</v>
          </cell>
          <cell r="X38">
            <v>157950</v>
          </cell>
          <cell r="Y38">
            <v>71001</v>
          </cell>
          <cell r="Z38">
            <v>0</v>
          </cell>
          <cell r="AA38">
            <v>0</v>
          </cell>
          <cell r="AB38">
            <v>661758</v>
          </cell>
          <cell r="AC38">
            <v>26064</v>
          </cell>
          <cell r="AD38">
            <v>780810</v>
          </cell>
          <cell r="AE38">
            <v>1864514</v>
          </cell>
          <cell r="AF38">
            <v>810655</v>
          </cell>
          <cell r="AG38">
            <v>1624068</v>
          </cell>
          <cell r="AH38">
            <v>869414</v>
          </cell>
          <cell r="AI38">
            <v>959074</v>
          </cell>
          <cell r="AJ38">
            <v>140735</v>
          </cell>
          <cell r="AK38">
            <v>37772</v>
          </cell>
          <cell r="AL38">
            <v>174512</v>
          </cell>
          <cell r="AM38">
            <v>293534</v>
          </cell>
          <cell r="AN38">
            <v>59471</v>
          </cell>
          <cell r="AO38">
            <v>111715</v>
          </cell>
          <cell r="AP38">
            <v>937818</v>
          </cell>
          <cell r="AQ38">
            <v>42997</v>
          </cell>
          <cell r="AR38">
            <v>2530111</v>
          </cell>
          <cell r="AS38">
            <v>96972</v>
          </cell>
          <cell r="AT38">
            <v>774</v>
          </cell>
          <cell r="AV38">
            <v>29249</v>
          </cell>
          <cell r="AW38">
            <v>11983</v>
          </cell>
          <cell r="AX38">
            <v>0</v>
          </cell>
          <cell r="AZ38">
            <v>92109</v>
          </cell>
          <cell r="BA38">
            <v>147920</v>
          </cell>
          <cell r="BB38">
            <v>466838</v>
          </cell>
          <cell r="BC38">
            <v>41097</v>
          </cell>
          <cell r="BD38">
            <v>625607</v>
          </cell>
          <cell r="BE38">
            <v>0</v>
          </cell>
          <cell r="BG38">
            <v>614085</v>
          </cell>
          <cell r="BJ38">
            <v>0</v>
          </cell>
          <cell r="BK38">
            <v>0</v>
          </cell>
          <cell r="BM38">
            <v>2286653</v>
          </cell>
          <cell r="BN38">
            <v>131374</v>
          </cell>
          <cell r="BO38">
            <v>9287</v>
          </cell>
          <cell r="BP38">
            <v>121362</v>
          </cell>
        </row>
        <row r="39">
          <cell r="H39">
            <v>1601848</v>
          </cell>
          <cell r="I39">
            <v>87007</v>
          </cell>
          <cell r="J39">
            <v>281060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155264</v>
          </cell>
          <cell r="P39">
            <v>90519</v>
          </cell>
          <cell r="Q39">
            <v>3553</v>
          </cell>
          <cell r="R39">
            <v>649795</v>
          </cell>
          <cell r="S39">
            <v>235104</v>
          </cell>
          <cell r="T39">
            <v>330274</v>
          </cell>
          <cell r="U39">
            <v>267840</v>
          </cell>
          <cell r="V39">
            <v>144912</v>
          </cell>
          <cell r="W39">
            <v>162519</v>
          </cell>
          <cell r="X39">
            <v>225990</v>
          </cell>
          <cell r="Y39">
            <v>71001</v>
          </cell>
          <cell r="Z39">
            <v>0</v>
          </cell>
          <cell r="AA39">
            <v>0</v>
          </cell>
          <cell r="AB39">
            <v>710990</v>
          </cell>
          <cell r="AC39">
            <v>215028</v>
          </cell>
          <cell r="AD39">
            <v>1286760</v>
          </cell>
          <cell r="AE39">
            <v>2345259</v>
          </cell>
          <cell r="AF39">
            <v>1228915</v>
          </cell>
          <cell r="AG39">
            <v>1739278</v>
          </cell>
          <cell r="AH39">
            <v>854032</v>
          </cell>
          <cell r="AI39">
            <v>980542</v>
          </cell>
          <cell r="AJ39">
            <v>80258</v>
          </cell>
          <cell r="AK39">
            <v>266</v>
          </cell>
          <cell r="AL39">
            <v>186417</v>
          </cell>
          <cell r="AM39">
            <v>328798</v>
          </cell>
          <cell r="AN39">
            <v>67122</v>
          </cell>
          <cell r="AO39">
            <v>126983</v>
          </cell>
          <cell r="AP39">
            <v>723818</v>
          </cell>
          <cell r="AQ39">
            <v>15614</v>
          </cell>
          <cell r="AR39">
            <v>2698231</v>
          </cell>
          <cell r="AS39">
            <v>27439</v>
          </cell>
          <cell r="AT39">
            <v>0</v>
          </cell>
          <cell r="AV39">
            <v>31581</v>
          </cell>
          <cell r="AW39">
            <v>13685</v>
          </cell>
          <cell r="AX39">
            <v>1679</v>
          </cell>
          <cell r="AZ39">
            <v>185812</v>
          </cell>
          <cell r="BA39">
            <v>108296</v>
          </cell>
          <cell r="BB39">
            <v>395228</v>
          </cell>
          <cell r="BC39">
            <v>53130</v>
          </cell>
          <cell r="BD39">
            <v>682037</v>
          </cell>
          <cell r="BE39">
            <v>0</v>
          </cell>
          <cell r="BG39">
            <v>982816</v>
          </cell>
          <cell r="BJ39">
            <v>0</v>
          </cell>
          <cell r="BK39">
            <v>0</v>
          </cell>
          <cell r="BM39">
            <v>2367312</v>
          </cell>
          <cell r="BN39">
            <v>129869</v>
          </cell>
          <cell r="BO39">
            <v>119</v>
          </cell>
          <cell r="BP39">
            <v>141258</v>
          </cell>
        </row>
        <row r="40">
          <cell r="H40">
            <v>1583471</v>
          </cell>
          <cell r="I40">
            <v>96944</v>
          </cell>
          <cell r="J40">
            <v>193430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157940</v>
          </cell>
          <cell r="P40">
            <v>120816</v>
          </cell>
          <cell r="Q40">
            <v>5594</v>
          </cell>
          <cell r="R40">
            <v>346608</v>
          </cell>
          <cell r="S40">
            <v>304364</v>
          </cell>
          <cell r="T40">
            <v>331750</v>
          </cell>
          <cell r="U40">
            <v>281790</v>
          </cell>
          <cell r="V40">
            <v>146905</v>
          </cell>
          <cell r="W40">
            <v>148824</v>
          </cell>
          <cell r="X40">
            <v>144585</v>
          </cell>
          <cell r="Y40">
            <v>82269</v>
          </cell>
          <cell r="Z40">
            <v>0</v>
          </cell>
          <cell r="AA40">
            <v>0</v>
          </cell>
          <cell r="AB40">
            <v>730812</v>
          </cell>
          <cell r="AC40">
            <v>102446</v>
          </cell>
          <cell r="AD40">
            <v>684068</v>
          </cell>
          <cell r="AE40">
            <v>2185753</v>
          </cell>
          <cell r="AF40">
            <v>1040979</v>
          </cell>
          <cell r="AG40">
            <v>1429097</v>
          </cell>
          <cell r="AH40">
            <v>704460</v>
          </cell>
          <cell r="AI40">
            <v>965041</v>
          </cell>
          <cell r="AJ40">
            <v>32499</v>
          </cell>
          <cell r="AK40">
            <v>3192</v>
          </cell>
          <cell r="AL40">
            <v>190565</v>
          </cell>
          <cell r="AM40">
            <v>340494</v>
          </cell>
          <cell r="AN40">
            <v>65837</v>
          </cell>
          <cell r="AO40">
            <v>131703</v>
          </cell>
          <cell r="AP40">
            <v>789840</v>
          </cell>
          <cell r="AQ40">
            <v>13144</v>
          </cell>
          <cell r="AR40">
            <v>2687542</v>
          </cell>
          <cell r="AS40">
            <v>27208</v>
          </cell>
          <cell r="AT40">
            <v>0</v>
          </cell>
          <cell r="AV40">
            <v>33519</v>
          </cell>
          <cell r="AW40">
            <v>48807</v>
          </cell>
          <cell r="AX40">
            <v>0</v>
          </cell>
          <cell r="AZ40">
            <v>82132</v>
          </cell>
          <cell r="BA40">
            <v>147015</v>
          </cell>
          <cell r="BB40">
            <v>421160</v>
          </cell>
          <cell r="BC40">
            <v>57775</v>
          </cell>
          <cell r="BD40">
            <v>656898</v>
          </cell>
          <cell r="BE40">
            <v>14342</v>
          </cell>
          <cell r="BG40">
            <v>1111808</v>
          </cell>
          <cell r="BJ40">
            <v>0</v>
          </cell>
          <cell r="BK40">
            <v>0</v>
          </cell>
          <cell r="BM40">
            <v>2577101</v>
          </cell>
          <cell r="BN40">
            <v>110068</v>
          </cell>
          <cell r="BO40">
            <v>404</v>
          </cell>
          <cell r="BP40">
            <v>110592</v>
          </cell>
        </row>
        <row r="41">
          <cell r="H41">
            <v>2120822</v>
          </cell>
          <cell r="I41">
            <v>227287</v>
          </cell>
          <cell r="J41">
            <v>382950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217554</v>
          </cell>
          <cell r="P41">
            <v>147837</v>
          </cell>
          <cell r="Q41">
            <v>50009</v>
          </cell>
          <cell r="R41">
            <v>650615</v>
          </cell>
          <cell r="S41">
            <v>475106</v>
          </cell>
          <cell r="T41">
            <v>573574</v>
          </cell>
          <cell r="U41">
            <v>561720</v>
          </cell>
          <cell r="V41">
            <v>202896</v>
          </cell>
          <cell r="W41">
            <v>259022</v>
          </cell>
          <cell r="X41">
            <v>332910</v>
          </cell>
          <cell r="Y41">
            <v>101415</v>
          </cell>
          <cell r="Z41">
            <v>0</v>
          </cell>
          <cell r="AA41">
            <v>0</v>
          </cell>
          <cell r="AB41">
            <v>960546</v>
          </cell>
          <cell r="AC41">
            <v>182448</v>
          </cell>
          <cell r="AD41">
            <v>1792785</v>
          </cell>
          <cell r="AE41">
            <v>3193718</v>
          </cell>
          <cell r="AF41">
            <v>1501448</v>
          </cell>
          <cell r="AG41">
            <v>1848580</v>
          </cell>
          <cell r="AH41">
            <v>1070524</v>
          </cell>
          <cell r="AI41">
            <v>1433246</v>
          </cell>
          <cell r="AJ41">
            <v>164756</v>
          </cell>
          <cell r="AK41">
            <v>5054</v>
          </cell>
          <cell r="AL41">
            <v>248045</v>
          </cell>
          <cell r="AM41">
            <v>392615</v>
          </cell>
          <cell r="AN41">
            <v>83709</v>
          </cell>
          <cell r="AO41">
            <v>156860</v>
          </cell>
          <cell r="AP41">
            <v>1308842</v>
          </cell>
          <cell r="AQ41">
            <v>35524</v>
          </cell>
          <cell r="AR41">
            <v>3551313</v>
          </cell>
          <cell r="AS41">
            <v>98714</v>
          </cell>
          <cell r="AT41">
            <v>0</v>
          </cell>
          <cell r="AV41">
            <v>64253</v>
          </cell>
          <cell r="AW41">
            <v>54784</v>
          </cell>
          <cell r="AX41">
            <v>0</v>
          </cell>
          <cell r="AZ41">
            <v>105085</v>
          </cell>
          <cell r="BA41">
            <v>205516</v>
          </cell>
          <cell r="BB41">
            <v>539201</v>
          </cell>
          <cell r="BC41">
            <v>59416</v>
          </cell>
          <cell r="BD41">
            <v>852629</v>
          </cell>
          <cell r="BE41">
            <v>142412</v>
          </cell>
          <cell r="BG41">
            <v>560422</v>
          </cell>
          <cell r="BJ41">
            <v>0</v>
          </cell>
          <cell r="BK41">
            <v>0</v>
          </cell>
          <cell r="BM41">
            <v>3199632</v>
          </cell>
          <cell r="BN41">
            <v>165440</v>
          </cell>
          <cell r="BO41">
            <v>4392</v>
          </cell>
          <cell r="BP41">
            <v>181117</v>
          </cell>
        </row>
        <row r="42">
          <cell r="H42">
            <v>1682686</v>
          </cell>
          <cell r="I42">
            <v>201319</v>
          </cell>
          <cell r="J42">
            <v>246100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161805</v>
          </cell>
          <cell r="P42">
            <v>116252</v>
          </cell>
          <cell r="Q42">
            <v>18371</v>
          </cell>
          <cell r="R42">
            <v>198204</v>
          </cell>
          <cell r="S42">
            <v>404267</v>
          </cell>
          <cell r="T42">
            <v>320205</v>
          </cell>
          <cell r="U42">
            <v>252960</v>
          </cell>
          <cell r="V42">
            <v>128020</v>
          </cell>
          <cell r="W42">
            <v>132585</v>
          </cell>
          <cell r="X42">
            <v>137295</v>
          </cell>
          <cell r="Y42">
            <v>72297</v>
          </cell>
          <cell r="Z42">
            <v>0</v>
          </cell>
          <cell r="AA42">
            <v>0</v>
          </cell>
          <cell r="AB42">
            <v>770843</v>
          </cell>
          <cell r="AC42">
            <v>184620</v>
          </cell>
          <cell r="AD42">
            <v>496778</v>
          </cell>
          <cell r="AE42">
            <v>2128090</v>
          </cell>
          <cell r="AF42">
            <v>1180892</v>
          </cell>
          <cell r="AG42">
            <v>1579619</v>
          </cell>
          <cell r="AH42">
            <v>844132</v>
          </cell>
          <cell r="AI42">
            <v>1111674</v>
          </cell>
          <cell r="AJ42">
            <v>73099</v>
          </cell>
          <cell r="AK42">
            <v>11704</v>
          </cell>
          <cell r="AL42">
            <v>192273</v>
          </cell>
          <cell r="AM42">
            <v>350632</v>
          </cell>
          <cell r="AN42">
            <v>60054</v>
          </cell>
          <cell r="AO42">
            <v>138584</v>
          </cell>
          <cell r="AP42">
            <v>765811</v>
          </cell>
          <cell r="AQ42">
            <v>20677</v>
          </cell>
          <cell r="AR42">
            <v>2698097</v>
          </cell>
          <cell r="AS42">
            <v>47038</v>
          </cell>
          <cell r="AT42">
            <v>0</v>
          </cell>
          <cell r="AV42">
            <v>16283</v>
          </cell>
          <cell r="AW42">
            <v>17006</v>
          </cell>
          <cell r="AX42">
            <v>0</v>
          </cell>
          <cell r="AZ42">
            <v>20152</v>
          </cell>
          <cell r="BA42">
            <v>33814</v>
          </cell>
          <cell r="BB42">
            <v>579178</v>
          </cell>
          <cell r="BC42">
            <v>50149</v>
          </cell>
          <cell r="BD42">
            <v>671647</v>
          </cell>
          <cell r="BE42">
            <v>528</v>
          </cell>
          <cell r="BG42">
            <v>405215</v>
          </cell>
          <cell r="BJ42">
            <v>0</v>
          </cell>
          <cell r="BK42">
            <v>0</v>
          </cell>
          <cell r="BM42">
            <v>1952813</v>
          </cell>
          <cell r="BN42">
            <v>123780</v>
          </cell>
          <cell r="BO42">
            <v>2271</v>
          </cell>
          <cell r="BP42">
            <v>109806</v>
          </cell>
        </row>
        <row r="43">
          <cell r="H43">
            <v>1059094</v>
          </cell>
          <cell r="I43">
            <v>82665</v>
          </cell>
          <cell r="J43">
            <v>134550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92364</v>
          </cell>
          <cell r="P43">
            <v>54395</v>
          </cell>
          <cell r="Q43">
            <v>2722</v>
          </cell>
          <cell r="R43">
            <v>269919</v>
          </cell>
          <cell r="S43">
            <v>143379</v>
          </cell>
          <cell r="T43">
            <v>187445</v>
          </cell>
          <cell r="U43">
            <v>215760</v>
          </cell>
          <cell r="V43">
            <v>105339</v>
          </cell>
          <cell r="W43">
            <v>90354</v>
          </cell>
          <cell r="X43">
            <v>233280</v>
          </cell>
          <cell r="Y43">
            <v>60331</v>
          </cell>
          <cell r="Z43">
            <v>0</v>
          </cell>
          <cell r="AA43">
            <v>0</v>
          </cell>
          <cell r="AB43">
            <v>474011</v>
          </cell>
          <cell r="AC43">
            <v>120908</v>
          </cell>
          <cell r="AD43">
            <v>576600</v>
          </cell>
          <cell r="AE43">
            <v>1297501</v>
          </cell>
          <cell r="AF43">
            <v>918008</v>
          </cell>
          <cell r="AG43">
            <v>987975</v>
          </cell>
          <cell r="AH43">
            <v>460741</v>
          </cell>
          <cell r="AI43">
            <v>611822</v>
          </cell>
          <cell r="AJ43">
            <v>45687</v>
          </cell>
          <cell r="AK43">
            <v>0</v>
          </cell>
          <cell r="AL43">
            <v>122815</v>
          </cell>
          <cell r="AM43">
            <v>214299</v>
          </cell>
          <cell r="AN43">
            <v>44522</v>
          </cell>
          <cell r="AO43">
            <v>84287</v>
          </cell>
          <cell r="AP43">
            <v>400129</v>
          </cell>
          <cell r="AQ43">
            <v>13326</v>
          </cell>
          <cell r="AR43">
            <v>1772945</v>
          </cell>
          <cell r="AS43">
            <v>29899</v>
          </cell>
          <cell r="AT43">
            <v>0</v>
          </cell>
          <cell r="AV43">
            <v>5476</v>
          </cell>
          <cell r="AW43">
            <v>25939</v>
          </cell>
          <cell r="AX43">
            <v>8718</v>
          </cell>
          <cell r="AZ43">
            <v>43226</v>
          </cell>
          <cell r="BA43">
            <v>41966</v>
          </cell>
          <cell r="BB43">
            <v>256658</v>
          </cell>
          <cell r="BC43">
            <v>32389</v>
          </cell>
          <cell r="BD43">
            <v>438351</v>
          </cell>
          <cell r="BE43">
            <v>0</v>
          </cell>
          <cell r="BG43">
            <v>420862</v>
          </cell>
          <cell r="BJ43">
            <v>0</v>
          </cell>
          <cell r="BK43">
            <v>0</v>
          </cell>
          <cell r="BM43">
            <v>1570707</v>
          </cell>
          <cell r="BN43">
            <v>81563</v>
          </cell>
          <cell r="BO43">
            <v>1007</v>
          </cell>
          <cell r="BP43">
            <v>87158</v>
          </cell>
        </row>
        <row r="44">
          <cell r="H44">
            <v>1523621</v>
          </cell>
          <cell r="I44">
            <v>131930</v>
          </cell>
          <cell r="J44">
            <v>455630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144926</v>
          </cell>
          <cell r="P44">
            <v>116373</v>
          </cell>
          <cell r="Q44">
            <v>4385</v>
          </cell>
          <cell r="R44">
            <v>628502</v>
          </cell>
          <cell r="S44">
            <v>323749</v>
          </cell>
          <cell r="T44">
            <v>331446</v>
          </cell>
          <cell r="U44">
            <v>342240</v>
          </cell>
          <cell r="V44">
            <v>135233</v>
          </cell>
          <cell r="W44">
            <v>151029</v>
          </cell>
          <cell r="X44">
            <v>137295</v>
          </cell>
          <cell r="Y44">
            <v>60829</v>
          </cell>
          <cell r="Z44">
            <v>0</v>
          </cell>
          <cell r="AA44">
            <v>0</v>
          </cell>
          <cell r="AB44">
            <v>676264</v>
          </cell>
          <cell r="AC44">
            <v>307700</v>
          </cell>
          <cell r="AD44">
            <v>1332645</v>
          </cell>
          <cell r="AE44">
            <v>2011597</v>
          </cell>
          <cell r="AF44">
            <v>878344</v>
          </cell>
          <cell r="AG44">
            <v>1603939</v>
          </cell>
          <cell r="AH44">
            <v>875602</v>
          </cell>
          <cell r="AI44">
            <v>969602</v>
          </cell>
          <cell r="AJ44">
            <v>101077</v>
          </cell>
          <cell r="AK44">
            <v>3458</v>
          </cell>
          <cell r="AL44">
            <v>174734</v>
          </cell>
          <cell r="AM44">
            <v>299555</v>
          </cell>
          <cell r="AN44">
            <v>58616</v>
          </cell>
          <cell r="AO44">
            <v>116449</v>
          </cell>
          <cell r="AP44">
            <v>922568</v>
          </cell>
          <cell r="AQ44">
            <v>39005</v>
          </cell>
          <cell r="AR44">
            <v>2556219</v>
          </cell>
          <cell r="AS44">
            <v>40992</v>
          </cell>
          <cell r="AT44">
            <v>132</v>
          </cell>
          <cell r="AV44">
            <v>27758</v>
          </cell>
          <cell r="AW44">
            <v>25874</v>
          </cell>
          <cell r="AX44">
            <v>6318</v>
          </cell>
          <cell r="AZ44">
            <v>61843</v>
          </cell>
          <cell r="BA44">
            <v>203639</v>
          </cell>
          <cell r="BB44">
            <v>391294</v>
          </cell>
          <cell r="BC44">
            <v>44001</v>
          </cell>
          <cell r="BD44">
            <v>632053</v>
          </cell>
          <cell r="BE44">
            <v>1587</v>
          </cell>
          <cell r="BG44">
            <v>480896</v>
          </cell>
          <cell r="BJ44">
            <v>0</v>
          </cell>
          <cell r="BK44">
            <v>0</v>
          </cell>
          <cell r="BM44">
            <v>2221865</v>
          </cell>
          <cell r="BN44">
            <v>132610</v>
          </cell>
          <cell r="BO44">
            <v>581</v>
          </cell>
          <cell r="BP44">
            <v>140538</v>
          </cell>
        </row>
        <row r="45">
          <cell r="H45">
            <v>1659099</v>
          </cell>
          <cell r="I45">
            <v>99282</v>
          </cell>
          <cell r="J45">
            <v>267030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169795</v>
          </cell>
          <cell r="P45">
            <v>103203</v>
          </cell>
          <cell r="Q45">
            <v>4838</v>
          </cell>
          <cell r="R45">
            <v>301067</v>
          </cell>
          <cell r="S45">
            <v>327469</v>
          </cell>
          <cell r="T45">
            <v>349327</v>
          </cell>
          <cell r="U45">
            <v>276210</v>
          </cell>
          <cell r="V45">
            <v>155351</v>
          </cell>
          <cell r="W45">
            <v>174942</v>
          </cell>
          <cell r="X45">
            <v>154305</v>
          </cell>
          <cell r="Y45">
            <v>73095</v>
          </cell>
          <cell r="Z45">
            <v>0</v>
          </cell>
          <cell r="AA45">
            <v>0</v>
          </cell>
          <cell r="AB45">
            <v>788788</v>
          </cell>
          <cell r="AC45">
            <v>80364</v>
          </cell>
          <cell r="AD45">
            <v>2309468</v>
          </cell>
          <cell r="AE45">
            <v>2291684</v>
          </cell>
          <cell r="AF45">
            <v>1169549</v>
          </cell>
          <cell r="AG45">
            <v>1684868</v>
          </cell>
          <cell r="AH45">
            <v>771025</v>
          </cell>
          <cell r="AI45">
            <v>1143228</v>
          </cell>
          <cell r="AJ45">
            <v>32122</v>
          </cell>
          <cell r="AK45">
            <v>0</v>
          </cell>
          <cell r="AL45">
            <v>217044</v>
          </cell>
          <cell r="AM45">
            <v>371324</v>
          </cell>
          <cell r="AN45">
            <v>75422</v>
          </cell>
          <cell r="AO45">
            <v>149205</v>
          </cell>
          <cell r="AP45">
            <v>947782</v>
          </cell>
          <cell r="AQ45">
            <v>13095</v>
          </cell>
          <cell r="AR45">
            <v>2774448</v>
          </cell>
          <cell r="AS45">
            <v>23775</v>
          </cell>
          <cell r="AT45">
            <v>0</v>
          </cell>
          <cell r="AV45">
            <v>70319</v>
          </cell>
          <cell r="AW45">
            <v>132087</v>
          </cell>
          <cell r="AX45">
            <v>0</v>
          </cell>
          <cell r="AZ45">
            <v>45853</v>
          </cell>
          <cell r="BA45">
            <v>77147</v>
          </cell>
          <cell r="BB45">
            <v>421374</v>
          </cell>
          <cell r="BC45">
            <v>75409</v>
          </cell>
          <cell r="BD45">
            <v>709482</v>
          </cell>
          <cell r="BE45">
            <v>0</v>
          </cell>
          <cell r="BG45">
            <v>1019672</v>
          </cell>
          <cell r="BJ45">
            <v>0</v>
          </cell>
          <cell r="BK45">
            <v>0</v>
          </cell>
          <cell r="BM45">
            <v>2622805</v>
          </cell>
          <cell r="BN45">
            <v>119873</v>
          </cell>
          <cell r="BO45">
            <v>57</v>
          </cell>
          <cell r="BP45">
            <v>130865</v>
          </cell>
        </row>
        <row r="46">
          <cell r="H46">
            <v>1160018</v>
          </cell>
          <cell r="I46">
            <v>106797</v>
          </cell>
          <cell r="J46">
            <v>158470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104357</v>
          </cell>
          <cell r="P46">
            <v>60458</v>
          </cell>
          <cell r="Q46">
            <v>7598</v>
          </cell>
          <cell r="R46">
            <v>297540</v>
          </cell>
          <cell r="S46">
            <v>176848</v>
          </cell>
          <cell r="T46">
            <v>213181</v>
          </cell>
          <cell r="U46">
            <v>189720</v>
          </cell>
          <cell r="V46">
            <v>113975</v>
          </cell>
          <cell r="W46">
            <v>95273</v>
          </cell>
          <cell r="X46">
            <v>104490</v>
          </cell>
          <cell r="Y46">
            <v>50757</v>
          </cell>
          <cell r="Z46">
            <v>0</v>
          </cell>
          <cell r="AA46">
            <v>0</v>
          </cell>
          <cell r="AB46">
            <v>525792</v>
          </cell>
          <cell r="AC46">
            <v>99550</v>
          </cell>
          <cell r="AD46">
            <v>642668</v>
          </cell>
          <cell r="AE46">
            <v>1646301</v>
          </cell>
          <cell r="AF46">
            <v>605415</v>
          </cell>
          <cell r="AG46">
            <v>945312</v>
          </cell>
          <cell r="AH46">
            <v>435458</v>
          </cell>
          <cell r="AI46">
            <v>673187</v>
          </cell>
          <cell r="AJ46">
            <v>30427</v>
          </cell>
          <cell r="AK46">
            <v>3192</v>
          </cell>
          <cell r="AL46">
            <v>152883</v>
          </cell>
          <cell r="AM46">
            <v>250360</v>
          </cell>
          <cell r="AN46">
            <v>43342</v>
          </cell>
          <cell r="AO46">
            <v>96635</v>
          </cell>
          <cell r="AP46">
            <v>403775</v>
          </cell>
          <cell r="AQ46">
            <v>11866</v>
          </cell>
          <cell r="AR46">
            <v>1935529</v>
          </cell>
          <cell r="AS46">
            <v>23801</v>
          </cell>
          <cell r="AT46">
            <v>0</v>
          </cell>
          <cell r="AV46">
            <v>26576</v>
          </cell>
          <cell r="AW46">
            <v>21053</v>
          </cell>
          <cell r="AX46">
            <v>66201</v>
          </cell>
          <cell r="AZ46">
            <v>178602</v>
          </cell>
          <cell r="BA46">
            <v>64743</v>
          </cell>
          <cell r="BB46">
            <v>332422</v>
          </cell>
          <cell r="BC46">
            <v>46371</v>
          </cell>
          <cell r="BD46">
            <v>473116</v>
          </cell>
          <cell r="BE46">
            <v>0</v>
          </cell>
          <cell r="BG46">
            <v>1177570</v>
          </cell>
          <cell r="BJ46">
            <v>0</v>
          </cell>
          <cell r="BK46">
            <v>0</v>
          </cell>
          <cell r="BM46">
            <v>1108373</v>
          </cell>
          <cell r="BN46">
            <v>76236</v>
          </cell>
          <cell r="BO46">
            <v>64</v>
          </cell>
          <cell r="BP46">
            <v>75121</v>
          </cell>
        </row>
        <row r="47">
          <cell r="H47">
            <v>993008</v>
          </cell>
          <cell r="I47">
            <v>61623</v>
          </cell>
          <cell r="J47">
            <v>138230</v>
          </cell>
          <cell r="K47">
            <v>0</v>
          </cell>
          <cell r="L47">
            <v>8944</v>
          </cell>
          <cell r="M47">
            <v>0</v>
          </cell>
          <cell r="N47">
            <v>904</v>
          </cell>
          <cell r="O47">
            <v>76922</v>
          </cell>
          <cell r="P47">
            <v>43047</v>
          </cell>
          <cell r="Q47">
            <v>5330</v>
          </cell>
          <cell r="R47">
            <v>126148</v>
          </cell>
          <cell r="S47">
            <v>154320</v>
          </cell>
          <cell r="T47">
            <v>170128</v>
          </cell>
          <cell r="U47">
            <v>131130</v>
          </cell>
          <cell r="V47">
            <v>68992</v>
          </cell>
          <cell r="W47">
            <v>67840</v>
          </cell>
          <cell r="X47">
            <v>69255</v>
          </cell>
          <cell r="Y47">
            <v>31013</v>
          </cell>
          <cell r="Z47">
            <v>0</v>
          </cell>
          <cell r="AA47">
            <v>0</v>
          </cell>
          <cell r="AB47">
            <v>409828</v>
          </cell>
          <cell r="AC47">
            <v>109324</v>
          </cell>
          <cell r="AD47">
            <v>441945</v>
          </cell>
          <cell r="AE47">
            <v>1199747</v>
          </cell>
          <cell r="AF47">
            <v>497576</v>
          </cell>
          <cell r="AG47">
            <v>831614</v>
          </cell>
          <cell r="AH47">
            <v>443238</v>
          </cell>
          <cell r="AI47">
            <v>474125</v>
          </cell>
          <cell r="AJ47">
            <v>24304</v>
          </cell>
          <cell r="AK47">
            <v>1862</v>
          </cell>
          <cell r="AL47">
            <v>106745</v>
          </cell>
          <cell r="AM47">
            <v>179937</v>
          </cell>
          <cell r="AN47">
            <v>42854</v>
          </cell>
          <cell r="AO47">
            <v>73996</v>
          </cell>
          <cell r="AP47">
            <v>464358</v>
          </cell>
          <cell r="AQ47">
            <v>12864</v>
          </cell>
          <cell r="AR47">
            <v>1447933</v>
          </cell>
          <cell r="AS47">
            <v>22648</v>
          </cell>
          <cell r="AT47">
            <v>0</v>
          </cell>
          <cell r="AV47">
            <v>10674</v>
          </cell>
          <cell r="AW47">
            <v>35199</v>
          </cell>
          <cell r="AX47">
            <v>8773</v>
          </cell>
          <cell r="AZ47">
            <v>19290</v>
          </cell>
          <cell r="BA47">
            <v>113366</v>
          </cell>
          <cell r="BB47">
            <v>225625</v>
          </cell>
          <cell r="BC47">
            <v>26720</v>
          </cell>
          <cell r="BD47">
            <v>356924</v>
          </cell>
          <cell r="BE47">
            <v>0</v>
          </cell>
          <cell r="BG47">
            <v>621193</v>
          </cell>
          <cell r="BJ47">
            <v>0</v>
          </cell>
          <cell r="BK47">
            <v>0</v>
          </cell>
          <cell r="BM47">
            <v>1330833</v>
          </cell>
          <cell r="BN47">
            <v>62577</v>
          </cell>
          <cell r="BO47">
            <v>19</v>
          </cell>
          <cell r="BP47">
            <v>59161</v>
          </cell>
        </row>
        <row r="48">
          <cell r="H48">
            <v>941868</v>
          </cell>
          <cell r="I48">
            <v>61540</v>
          </cell>
          <cell r="J48">
            <v>123280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80390</v>
          </cell>
          <cell r="P48">
            <v>46950</v>
          </cell>
          <cell r="Q48">
            <v>1096</v>
          </cell>
          <cell r="R48">
            <v>230191</v>
          </cell>
          <cell r="S48">
            <v>125872</v>
          </cell>
          <cell r="T48">
            <v>178765</v>
          </cell>
          <cell r="U48">
            <v>131130</v>
          </cell>
          <cell r="V48">
            <v>67664</v>
          </cell>
          <cell r="W48">
            <v>84037</v>
          </cell>
          <cell r="X48">
            <v>75330</v>
          </cell>
          <cell r="Y48">
            <v>30415</v>
          </cell>
          <cell r="Z48">
            <v>0</v>
          </cell>
          <cell r="AA48">
            <v>0</v>
          </cell>
          <cell r="AB48">
            <v>430217</v>
          </cell>
          <cell r="AC48">
            <v>171950</v>
          </cell>
          <cell r="AD48">
            <v>771105</v>
          </cell>
          <cell r="AE48">
            <v>1310533</v>
          </cell>
          <cell r="AF48">
            <v>638253</v>
          </cell>
          <cell r="AG48">
            <v>883963</v>
          </cell>
          <cell r="AH48">
            <v>486377</v>
          </cell>
          <cell r="AI48">
            <v>540789</v>
          </cell>
          <cell r="AJ48">
            <v>31557</v>
          </cell>
          <cell r="AK48">
            <v>1064</v>
          </cell>
          <cell r="AL48">
            <v>118889</v>
          </cell>
          <cell r="AM48">
            <v>191436</v>
          </cell>
          <cell r="AN48">
            <v>40851</v>
          </cell>
          <cell r="AO48">
            <v>76602</v>
          </cell>
          <cell r="AP48">
            <v>419822</v>
          </cell>
          <cell r="AQ48">
            <v>13399</v>
          </cell>
          <cell r="AR48">
            <v>1543422</v>
          </cell>
          <cell r="AS48">
            <v>14450</v>
          </cell>
          <cell r="AT48">
            <v>0</v>
          </cell>
          <cell r="AV48">
            <v>5664</v>
          </cell>
          <cell r="AW48">
            <v>11004</v>
          </cell>
          <cell r="AX48">
            <v>0</v>
          </cell>
          <cell r="AZ48">
            <v>38220</v>
          </cell>
          <cell r="BA48">
            <v>42803</v>
          </cell>
          <cell r="BB48">
            <v>225367</v>
          </cell>
          <cell r="BC48">
            <v>27310</v>
          </cell>
          <cell r="BD48">
            <v>379739</v>
          </cell>
          <cell r="BE48">
            <v>0</v>
          </cell>
          <cell r="BG48">
            <v>435560</v>
          </cell>
          <cell r="BJ48">
            <v>0</v>
          </cell>
          <cell r="BK48">
            <v>0</v>
          </cell>
          <cell r="BM48">
            <v>1340732</v>
          </cell>
          <cell r="BN48">
            <v>69866</v>
          </cell>
          <cell r="BO48">
            <v>23</v>
          </cell>
          <cell r="BP48">
            <v>72246</v>
          </cell>
        </row>
        <row r="49">
          <cell r="H49">
            <v>6115291</v>
          </cell>
          <cell r="I49">
            <v>514193</v>
          </cell>
          <cell r="J49">
            <v>1335840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699157</v>
          </cell>
          <cell r="P49">
            <v>563806</v>
          </cell>
          <cell r="Q49">
            <v>29597</v>
          </cell>
          <cell r="R49">
            <v>1418454</v>
          </cell>
          <cell r="S49">
            <v>1244500</v>
          </cell>
          <cell r="T49">
            <v>1302911</v>
          </cell>
          <cell r="U49">
            <v>1062060</v>
          </cell>
          <cell r="V49">
            <v>528878</v>
          </cell>
          <cell r="W49">
            <v>622559</v>
          </cell>
          <cell r="X49">
            <v>671895</v>
          </cell>
          <cell r="Y49">
            <v>267349</v>
          </cell>
          <cell r="Z49">
            <v>540138</v>
          </cell>
          <cell r="AA49">
            <v>80512</v>
          </cell>
          <cell r="AB49">
            <v>2824010</v>
          </cell>
          <cell r="AC49">
            <v>669338</v>
          </cell>
          <cell r="AD49">
            <v>8609070</v>
          </cell>
          <cell r="AE49">
            <v>9378565</v>
          </cell>
          <cell r="AF49">
            <v>6095806</v>
          </cell>
          <cell r="AG49">
            <v>6228960</v>
          </cell>
          <cell r="AH49">
            <v>3378383</v>
          </cell>
          <cell r="AI49">
            <v>4295844</v>
          </cell>
          <cell r="AJ49">
            <v>92316</v>
          </cell>
          <cell r="AK49">
            <v>10906</v>
          </cell>
          <cell r="AL49">
            <v>846746</v>
          </cell>
          <cell r="AM49">
            <v>1163194</v>
          </cell>
          <cell r="AN49">
            <v>258660</v>
          </cell>
          <cell r="AO49">
            <v>503946</v>
          </cell>
          <cell r="AP49">
            <v>4769184</v>
          </cell>
          <cell r="AQ49">
            <v>100183</v>
          </cell>
          <cell r="AR49">
            <v>8693623</v>
          </cell>
          <cell r="AS49">
            <v>101250</v>
          </cell>
          <cell r="AT49">
            <v>0</v>
          </cell>
          <cell r="AV49">
            <v>251815</v>
          </cell>
          <cell r="AW49">
            <v>124984</v>
          </cell>
          <cell r="AX49">
            <v>100794</v>
          </cell>
          <cell r="AZ49">
            <v>454703</v>
          </cell>
          <cell r="BA49">
            <v>488785</v>
          </cell>
          <cell r="BB49">
            <v>1705813</v>
          </cell>
          <cell r="BC49">
            <v>256511</v>
          </cell>
          <cell r="BD49">
            <v>2450768</v>
          </cell>
          <cell r="BE49">
            <v>43144</v>
          </cell>
          <cell r="BG49">
            <v>5088312</v>
          </cell>
          <cell r="BJ49">
            <v>0</v>
          </cell>
          <cell r="BK49">
            <v>0</v>
          </cell>
          <cell r="BM49">
            <v>9726417</v>
          </cell>
          <cell r="BN49">
            <v>289174</v>
          </cell>
          <cell r="BO49">
            <v>1379</v>
          </cell>
          <cell r="BP49">
            <v>292162</v>
          </cell>
        </row>
        <row r="50">
          <cell r="H50">
            <v>863482</v>
          </cell>
          <cell r="I50">
            <v>88093</v>
          </cell>
          <cell r="J50">
            <v>218270</v>
          </cell>
          <cell r="K50">
            <v>0</v>
          </cell>
          <cell r="L50">
            <v>0</v>
          </cell>
          <cell r="M50">
            <v>4952</v>
          </cell>
          <cell r="N50">
            <v>6514</v>
          </cell>
          <cell r="O50">
            <v>73784</v>
          </cell>
          <cell r="P50">
            <v>47728</v>
          </cell>
          <cell r="Q50">
            <v>8467</v>
          </cell>
          <cell r="R50">
            <v>48790</v>
          </cell>
          <cell r="S50">
            <v>138853</v>
          </cell>
          <cell r="T50">
            <v>195864</v>
          </cell>
          <cell r="U50">
            <v>159030</v>
          </cell>
          <cell r="V50">
            <v>105339</v>
          </cell>
          <cell r="W50">
            <v>88362</v>
          </cell>
          <cell r="X50">
            <v>77760</v>
          </cell>
          <cell r="Y50">
            <v>40187</v>
          </cell>
          <cell r="Z50">
            <v>0</v>
          </cell>
          <cell r="AA50">
            <v>0</v>
          </cell>
          <cell r="AB50">
            <v>380874</v>
          </cell>
          <cell r="AC50">
            <v>143714</v>
          </cell>
          <cell r="AD50">
            <v>530243</v>
          </cell>
          <cell r="AE50">
            <v>1298806</v>
          </cell>
          <cell r="AF50">
            <v>475974</v>
          </cell>
          <cell r="AG50">
            <v>809836</v>
          </cell>
          <cell r="AH50">
            <v>464277</v>
          </cell>
          <cell r="AI50">
            <v>401361</v>
          </cell>
          <cell r="AJ50">
            <v>102113</v>
          </cell>
          <cell r="AK50">
            <v>10906</v>
          </cell>
          <cell r="AL50">
            <v>125194</v>
          </cell>
          <cell r="AM50">
            <v>162390</v>
          </cell>
          <cell r="AN50">
            <v>38150</v>
          </cell>
          <cell r="AO50">
            <v>67367</v>
          </cell>
          <cell r="AP50">
            <v>321889</v>
          </cell>
          <cell r="AQ50">
            <v>19934</v>
          </cell>
          <cell r="AR50">
            <v>1520563</v>
          </cell>
          <cell r="AS50">
            <v>51957</v>
          </cell>
          <cell r="AT50">
            <v>19</v>
          </cell>
          <cell r="AV50">
            <v>14782</v>
          </cell>
          <cell r="AW50">
            <v>16133</v>
          </cell>
          <cell r="AX50">
            <v>546</v>
          </cell>
          <cell r="AZ50">
            <v>110341</v>
          </cell>
          <cell r="BA50">
            <v>69360</v>
          </cell>
          <cell r="BB50">
            <v>174648</v>
          </cell>
          <cell r="BC50">
            <v>23878</v>
          </cell>
          <cell r="BD50">
            <v>357611</v>
          </cell>
          <cell r="BE50">
            <v>0</v>
          </cell>
          <cell r="BG50">
            <v>431296</v>
          </cell>
          <cell r="BJ50">
            <v>0</v>
          </cell>
          <cell r="BK50">
            <v>0</v>
          </cell>
          <cell r="BM50">
            <v>1318428</v>
          </cell>
          <cell r="BN50">
            <v>86957</v>
          </cell>
          <cell r="BO50">
            <v>3060</v>
          </cell>
          <cell r="BP50">
            <v>81554</v>
          </cell>
        </row>
        <row r="51">
          <cell r="H51">
            <v>838037</v>
          </cell>
          <cell r="I51">
            <v>71226</v>
          </cell>
          <cell r="J51">
            <v>227240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68816</v>
          </cell>
          <cell r="P51">
            <v>40709</v>
          </cell>
          <cell r="Q51">
            <v>23663</v>
          </cell>
          <cell r="R51">
            <v>276423</v>
          </cell>
          <cell r="S51">
            <v>261865</v>
          </cell>
          <cell r="T51">
            <v>169651</v>
          </cell>
          <cell r="U51">
            <v>167400</v>
          </cell>
          <cell r="V51">
            <v>69846</v>
          </cell>
          <cell r="W51">
            <v>71317</v>
          </cell>
          <cell r="X51">
            <v>82620</v>
          </cell>
          <cell r="Y51">
            <v>40187</v>
          </cell>
          <cell r="Z51">
            <v>0</v>
          </cell>
          <cell r="AA51">
            <v>0</v>
          </cell>
          <cell r="AB51">
            <v>381717</v>
          </cell>
          <cell r="AC51">
            <v>53938</v>
          </cell>
          <cell r="AD51">
            <v>467483</v>
          </cell>
          <cell r="AE51">
            <v>1076573</v>
          </cell>
          <cell r="AF51">
            <v>468124</v>
          </cell>
          <cell r="AG51">
            <v>689954</v>
          </cell>
          <cell r="AH51">
            <v>310107</v>
          </cell>
          <cell r="AI51">
            <v>452425</v>
          </cell>
          <cell r="AJ51">
            <v>31463</v>
          </cell>
          <cell r="AK51">
            <v>0</v>
          </cell>
          <cell r="AL51">
            <v>102014</v>
          </cell>
          <cell r="AM51">
            <v>165597</v>
          </cell>
          <cell r="AN51">
            <v>30269</v>
          </cell>
          <cell r="AO51">
            <v>66488</v>
          </cell>
          <cell r="AP51">
            <v>387919</v>
          </cell>
          <cell r="AQ51">
            <v>8556</v>
          </cell>
          <cell r="AR51">
            <v>1371133</v>
          </cell>
          <cell r="AS51">
            <v>21265</v>
          </cell>
          <cell r="AT51">
            <v>846</v>
          </cell>
          <cell r="AV51">
            <v>4578</v>
          </cell>
          <cell r="AW51">
            <v>28035</v>
          </cell>
          <cell r="AX51">
            <v>0</v>
          </cell>
          <cell r="AZ51">
            <v>45144</v>
          </cell>
          <cell r="BA51">
            <v>57861</v>
          </cell>
          <cell r="BB51">
            <v>178383</v>
          </cell>
          <cell r="BC51">
            <v>20339</v>
          </cell>
          <cell r="BD51">
            <v>322412</v>
          </cell>
          <cell r="BE51">
            <v>0</v>
          </cell>
          <cell r="BG51">
            <v>429619</v>
          </cell>
          <cell r="BJ51">
            <v>0</v>
          </cell>
          <cell r="BK51">
            <v>0</v>
          </cell>
          <cell r="BM51">
            <v>1151635</v>
          </cell>
          <cell r="BN51">
            <v>54776</v>
          </cell>
          <cell r="BO51">
            <v>1058</v>
          </cell>
          <cell r="BP51">
            <v>61711</v>
          </cell>
        </row>
        <row r="52">
          <cell r="H52">
            <v>1073675</v>
          </cell>
          <cell r="I52">
            <v>94773</v>
          </cell>
          <cell r="J52">
            <v>151800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93181</v>
          </cell>
          <cell r="P52">
            <v>59707</v>
          </cell>
          <cell r="Q52">
            <v>5405</v>
          </cell>
          <cell r="R52">
            <v>129223</v>
          </cell>
          <cell r="S52">
            <v>371120</v>
          </cell>
          <cell r="T52">
            <v>220472</v>
          </cell>
          <cell r="U52">
            <v>164610</v>
          </cell>
          <cell r="V52">
            <v>95754</v>
          </cell>
          <cell r="W52">
            <v>101718</v>
          </cell>
          <cell r="X52">
            <v>187110</v>
          </cell>
          <cell r="Y52">
            <v>40187</v>
          </cell>
          <cell r="Z52">
            <v>0</v>
          </cell>
          <cell r="AA52">
            <v>0</v>
          </cell>
          <cell r="AB52">
            <v>497930</v>
          </cell>
          <cell r="AC52">
            <v>44888</v>
          </cell>
          <cell r="AD52">
            <v>410543</v>
          </cell>
          <cell r="AE52">
            <v>1246971</v>
          </cell>
          <cell r="AF52">
            <v>603526</v>
          </cell>
          <cell r="AG52">
            <v>911374</v>
          </cell>
          <cell r="AH52">
            <v>447304</v>
          </cell>
          <cell r="AI52">
            <v>612612</v>
          </cell>
          <cell r="AJ52">
            <v>65375</v>
          </cell>
          <cell r="AK52">
            <v>0</v>
          </cell>
          <cell r="AL52">
            <v>123557</v>
          </cell>
          <cell r="AM52">
            <v>203971</v>
          </cell>
          <cell r="AN52">
            <v>37480</v>
          </cell>
          <cell r="AO52">
            <v>79726</v>
          </cell>
          <cell r="AP52">
            <v>425163</v>
          </cell>
          <cell r="AQ52">
            <v>12499</v>
          </cell>
          <cell r="AR52">
            <v>1785248</v>
          </cell>
          <cell r="AS52">
            <v>29412</v>
          </cell>
          <cell r="AT52">
            <v>0</v>
          </cell>
          <cell r="AV52">
            <v>13204</v>
          </cell>
          <cell r="AW52">
            <v>13399</v>
          </cell>
          <cell r="AX52">
            <v>0</v>
          </cell>
          <cell r="AZ52">
            <v>12762</v>
          </cell>
          <cell r="BA52">
            <v>53599</v>
          </cell>
          <cell r="BB52">
            <v>289198</v>
          </cell>
          <cell r="BC52">
            <v>25699</v>
          </cell>
          <cell r="BD52">
            <v>429969</v>
          </cell>
          <cell r="BE52">
            <v>0</v>
          </cell>
          <cell r="BG52">
            <v>386839</v>
          </cell>
          <cell r="BJ52">
            <v>0</v>
          </cell>
          <cell r="BK52">
            <v>0</v>
          </cell>
          <cell r="BM52">
            <v>1542852</v>
          </cell>
          <cell r="BN52">
            <v>81042</v>
          </cell>
          <cell r="BO52">
            <v>1313</v>
          </cell>
          <cell r="BP52">
            <v>82784</v>
          </cell>
        </row>
        <row r="53">
          <cell r="H53">
            <v>843395</v>
          </cell>
          <cell r="I53">
            <v>90681</v>
          </cell>
          <cell r="J53">
            <v>209760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72673</v>
          </cell>
          <cell r="P53">
            <v>41841</v>
          </cell>
          <cell r="Q53">
            <v>10093</v>
          </cell>
          <cell r="R53">
            <v>151288</v>
          </cell>
          <cell r="S53">
            <v>161690</v>
          </cell>
          <cell r="T53">
            <v>154981</v>
          </cell>
          <cell r="U53">
            <v>272490</v>
          </cell>
          <cell r="V53">
            <v>68518</v>
          </cell>
          <cell r="W53">
            <v>67077</v>
          </cell>
          <cell r="X53">
            <v>63180</v>
          </cell>
          <cell r="Y53">
            <v>30813</v>
          </cell>
          <cell r="Z53">
            <v>0</v>
          </cell>
          <cell r="AA53">
            <v>0</v>
          </cell>
          <cell r="AB53">
            <v>395189</v>
          </cell>
          <cell r="AC53">
            <v>181362</v>
          </cell>
          <cell r="AD53">
            <v>402510</v>
          </cell>
          <cell r="AE53">
            <v>940905</v>
          </cell>
          <cell r="AF53">
            <v>419710</v>
          </cell>
          <cell r="AG53">
            <v>730075</v>
          </cell>
          <cell r="AH53">
            <v>381534</v>
          </cell>
          <cell r="AI53">
            <v>468054</v>
          </cell>
          <cell r="AJ53">
            <v>55201</v>
          </cell>
          <cell r="AK53">
            <v>3192</v>
          </cell>
          <cell r="AL53">
            <v>105117</v>
          </cell>
          <cell r="AM53">
            <v>170955</v>
          </cell>
          <cell r="AN53">
            <v>29223</v>
          </cell>
          <cell r="AO53">
            <v>70686</v>
          </cell>
          <cell r="AP53">
            <v>419388</v>
          </cell>
          <cell r="AQ53">
            <v>8130</v>
          </cell>
          <cell r="AR53">
            <v>1389241</v>
          </cell>
          <cell r="AS53">
            <v>19189</v>
          </cell>
          <cell r="AT53">
            <v>0</v>
          </cell>
          <cell r="AV53">
            <v>14248</v>
          </cell>
          <cell r="AW53">
            <v>10059</v>
          </cell>
          <cell r="AX53">
            <v>0</v>
          </cell>
          <cell r="AZ53">
            <v>52260</v>
          </cell>
          <cell r="BA53">
            <v>64494</v>
          </cell>
          <cell r="BB53">
            <v>231201</v>
          </cell>
          <cell r="BC53">
            <v>21832</v>
          </cell>
          <cell r="BD53">
            <v>330833</v>
          </cell>
          <cell r="BE53">
            <v>0</v>
          </cell>
          <cell r="BG53">
            <v>292077</v>
          </cell>
          <cell r="BJ53">
            <v>0</v>
          </cell>
          <cell r="BK53">
            <v>0</v>
          </cell>
          <cell r="BM53">
            <v>1252466</v>
          </cell>
          <cell r="BN53">
            <v>63767</v>
          </cell>
          <cell r="BO53">
            <v>152</v>
          </cell>
          <cell r="BP53">
            <v>62551</v>
          </cell>
        </row>
        <row r="54">
          <cell r="H54">
            <v>744181</v>
          </cell>
          <cell r="I54">
            <v>92936</v>
          </cell>
          <cell r="J54">
            <v>130870</v>
          </cell>
          <cell r="K54">
            <v>0</v>
          </cell>
          <cell r="L54">
            <v>1747</v>
          </cell>
          <cell r="M54">
            <v>0</v>
          </cell>
          <cell r="N54">
            <v>4475</v>
          </cell>
          <cell r="O54">
            <v>65723</v>
          </cell>
          <cell r="P54">
            <v>40757</v>
          </cell>
          <cell r="Q54">
            <v>19769</v>
          </cell>
          <cell r="R54">
            <v>42042</v>
          </cell>
          <cell r="S54">
            <v>95889</v>
          </cell>
          <cell r="T54">
            <v>153419</v>
          </cell>
          <cell r="U54">
            <v>206460</v>
          </cell>
          <cell r="V54">
            <v>114924</v>
          </cell>
          <cell r="W54">
            <v>69706</v>
          </cell>
          <cell r="X54">
            <v>139725</v>
          </cell>
          <cell r="Y54">
            <v>50259</v>
          </cell>
          <cell r="Z54">
            <v>0</v>
          </cell>
          <cell r="AA54">
            <v>0</v>
          </cell>
          <cell r="AB54">
            <v>349032</v>
          </cell>
          <cell r="AC54">
            <v>173760</v>
          </cell>
          <cell r="AD54">
            <v>301185</v>
          </cell>
          <cell r="AE54">
            <v>1094756</v>
          </cell>
          <cell r="AF54">
            <v>539940</v>
          </cell>
          <cell r="AG54">
            <v>739624</v>
          </cell>
          <cell r="AH54">
            <v>371810</v>
          </cell>
          <cell r="AI54">
            <v>371573</v>
          </cell>
          <cell r="AJ54">
            <v>57745</v>
          </cell>
          <cell r="AK54">
            <v>23940</v>
          </cell>
          <cell r="AL54">
            <v>99326</v>
          </cell>
          <cell r="AM54">
            <v>149975</v>
          </cell>
          <cell r="AN54">
            <v>34448</v>
          </cell>
          <cell r="AO54">
            <v>62361</v>
          </cell>
          <cell r="AP54">
            <v>262764</v>
          </cell>
          <cell r="AQ54">
            <v>11537</v>
          </cell>
          <cell r="AR54">
            <v>1376400</v>
          </cell>
          <cell r="AS54">
            <v>36637</v>
          </cell>
          <cell r="AT54">
            <v>355</v>
          </cell>
          <cell r="AV54">
            <v>53665</v>
          </cell>
          <cell r="AW54">
            <v>11173</v>
          </cell>
          <cell r="AX54">
            <v>127</v>
          </cell>
          <cell r="AZ54">
            <v>86683</v>
          </cell>
          <cell r="BA54">
            <v>39941</v>
          </cell>
          <cell r="BB54">
            <v>177413</v>
          </cell>
          <cell r="BC54">
            <v>20793</v>
          </cell>
          <cell r="BD54">
            <v>325099</v>
          </cell>
          <cell r="BE54">
            <v>0</v>
          </cell>
          <cell r="BG54">
            <v>277096</v>
          </cell>
          <cell r="BJ54">
            <v>0</v>
          </cell>
          <cell r="BK54">
            <v>0</v>
          </cell>
          <cell r="BM54">
            <v>1100080</v>
          </cell>
          <cell r="BN54">
            <v>68796</v>
          </cell>
          <cell r="BO54">
            <v>2349</v>
          </cell>
          <cell r="BP54">
            <v>70613</v>
          </cell>
        </row>
        <row r="55">
          <cell r="H55">
            <v>504404</v>
          </cell>
          <cell r="I55">
            <v>35154</v>
          </cell>
          <cell r="J55">
            <v>35880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34834</v>
          </cell>
          <cell r="P55">
            <v>20570</v>
          </cell>
          <cell r="Q55">
            <v>2684</v>
          </cell>
          <cell r="R55">
            <v>54635</v>
          </cell>
          <cell r="S55">
            <v>59912</v>
          </cell>
          <cell r="T55">
            <v>78945</v>
          </cell>
          <cell r="U55">
            <v>73470</v>
          </cell>
          <cell r="V55">
            <v>38340</v>
          </cell>
          <cell r="W55">
            <v>30104</v>
          </cell>
          <cell r="X55">
            <v>40095</v>
          </cell>
          <cell r="Y55">
            <v>20143</v>
          </cell>
          <cell r="Z55">
            <v>0</v>
          </cell>
          <cell r="AA55">
            <v>0</v>
          </cell>
          <cell r="AB55">
            <v>237891</v>
          </cell>
          <cell r="AC55">
            <v>79278</v>
          </cell>
          <cell r="AD55">
            <v>0</v>
          </cell>
          <cell r="AE55">
            <v>535833</v>
          </cell>
          <cell r="AF55">
            <v>230809</v>
          </cell>
          <cell r="AG55">
            <v>387674</v>
          </cell>
          <cell r="AH55">
            <v>185905</v>
          </cell>
          <cell r="AI55">
            <v>238675</v>
          </cell>
          <cell r="AJ55">
            <v>26564</v>
          </cell>
          <cell r="AK55">
            <v>2660</v>
          </cell>
          <cell r="AL55">
            <v>64498</v>
          </cell>
          <cell r="AM55">
            <v>92087</v>
          </cell>
          <cell r="AN55">
            <v>14445</v>
          </cell>
          <cell r="AO55">
            <v>38213</v>
          </cell>
          <cell r="AP55">
            <v>285441</v>
          </cell>
          <cell r="AQ55">
            <v>5184</v>
          </cell>
          <cell r="AR55">
            <v>794928</v>
          </cell>
          <cell r="AS55">
            <v>14450</v>
          </cell>
          <cell r="AT55">
            <v>0</v>
          </cell>
          <cell r="AV55">
            <v>1858</v>
          </cell>
          <cell r="AW55">
            <v>13817</v>
          </cell>
          <cell r="AX55">
            <v>0</v>
          </cell>
          <cell r="AZ55">
            <v>25645</v>
          </cell>
          <cell r="BA55">
            <v>22691</v>
          </cell>
          <cell r="BB55">
            <v>134135</v>
          </cell>
          <cell r="BC55">
            <v>11223</v>
          </cell>
          <cell r="BD55">
            <v>191234</v>
          </cell>
          <cell r="BE55">
            <v>0</v>
          </cell>
          <cell r="BG55">
            <v>222642</v>
          </cell>
          <cell r="BJ55">
            <v>0</v>
          </cell>
          <cell r="BK55">
            <v>0</v>
          </cell>
          <cell r="BM55">
            <v>648053</v>
          </cell>
          <cell r="BN55">
            <v>33719</v>
          </cell>
          <cell r="BO55">
            <v>1252</v>
          </cell>
          <cell r="BP55">
            <v>31189</v>
          </cell>
        </row>
        <row r="56">
          <cell r="H56">
            <v>408622</v>
          </cell>
          <cell r="I56">
            <v>67051</v>
          </cell>
          <cell r="J56">
            <v>56350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28322</v>
          </cell>
          <cell r="P56">
            <v>16455</v>
          </cell>
          <cell r="Q56">
            <v>9563</v>
          </cell>
          <cell r="R56">
            <v>120260</v>
          </cell>
          <cell r="S56">
            <v>49010</v>
          </cell>
          <cell r="T56">
            <v>42185</v>
          </cell>
          <cell r="U56">
            <v>55800</v>
          </cell>
          <cell r="V56">
            <v>38340</v>
          </cell>
          <cell r="W56">
            <v>23490</v>
          </cell>
          <cell r="X56">
            <v>43740</v>
          </cell>
          <cell r="Y56">
            <v>20143</v>
          </cell>
          <cell r="Z56">
            <v>0</v>
          </cell>
          <cell r="AA56">
            <v>0</v>
          </cell>
          <cell r="AB56">
            <v>194918</v>
          </cell>
          <cell r="AC56">
            <v>83622</v>
          </cell>
          <cell r="AD56">
            <v>0</v>
          </cell>
          <cell r="AE56">
            <v>328912</v>
          </cell>
          <cell r="AF56">
            <v>219561</v>
          </cell>
          <cell r="AG56">
            <v>348240</v>
          </cell>
          <cell r="AH56">
            <v>171319</v>
          </cell>
          <cell r="AI56">
            <v>209090</v>
          </cell>
          <cell r="AJ56">
            <v>47665</v>
          </cell>
          <cell r="AK56">
            <v>7448</v>
          </cell>
          <cell r="AL56">
            <v>59648</v>
          </cell>
          <cell r="AM56">
            <v>73306</v>
          </cell>
          <cell r="AN56">
            <v>11359</v>
          </cell>
          <cell r="AO56">
            <v>29095</v>
          </cell>
          <cell r="AP56">
            <v>173455</v>
          </cell>
          <cell r="AQ56">
            <v>8689</v>
          </cell>
          <cell r="AR56">
            <v>694957</v>
          </cell>
          <cell r="AS56">
            <v>29950</v>
          </cell>
          <cell r="AT56">
            <v>0</v>
          </cell>
          <cell r="AV56">
            <v>4459</v>
          </cell>
          <cell r="AW56">
            <v>192</v>
          </cell>
          <cell r="AX56">
            <v>0</v>
          </cell>
          <cell r="AZ56">
            <v>6756</v>
          </cell>
          <cell r="BA56">
            <v>28759</v>
          </cell>
          <cell r="BB56">
            <v>117792</v>
          </cell>
          <cell r="BC56">
            <v>8045</v>
          </cell>
          <cell r="BD56">
            <v>168067</v>
          </cell>
          <cell r="BE56">
            <v>0</v>
          </cell>
          <cell r="BG56">
            <v>13859</v>
          </cell>
          <cell r="BJ56">
            <v>0</v>
          </cell>
          <cell r="BK56">
            <v>0</v>
          </cell>
          <cell r="BM56">
            <v>543909</v>
          </cell>
          <cell r="BN56">
            <v>35444</v>
          </cell>
          <cell r="BO56">
            <v>2892</v>
          </cell>
          <cell r="BP56">
            <v>31881</v>
          </cell>
        </row>
        <row r="57">
          <cell r="H57">
            <v>228775</v>
          </cell>
          <cell r="I57">
            <v>60371</v>
          </cell>
          <cell r="J57">
            <v>110860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14187</v>
          </cell>
          <cell r="P57">
            <v>8190</v>
          </cell>
          <cell r="Q57">
            <v>0</v>
          </cell>
          <cell r="R57">
            <v>105353</v>
          </cell>
          <cell r="S57">
            <v>27738</v>
          </cell>
          <cell r="T57">
            <v>23132</v>
          </cell>
          <cell r="U57">
            <v>59520</v>
          </cell>
          <cell r="V57">
            <v>56940</v>
          </cell>
          <cell r="W57">
            <v>21242</v>
          </cell>
          <cell r="X57">
            <v>25515</v>
          </cell>
          <cell r="Y57">
            <v>19944</v>
          </cell>
          <cell r="Z57">
            <v>0</v>
          </cell>
          <cell r="AA57">
            <v>0</v>
          </cell>
          <cell r="AB57">
            <v>119483</v>
          </cell>
          <cell r="AC57">
            <v>0</v>
          </cell>
          <cell r="AD57">
            <v>0</v>
          </cell>
          <cell r="AE57">
            <v>195680</v>
          </cell>
          <cell r="AF57">
            <v>242412</v>
          </cell>
          <cell r="AG57">
            <v>259480</v>
          </cell>
          <cell r="AH57">
            <v>131716</v>
          </cell>
          <cell r="AI57">
            <v>99886</v>
          </cell>
          <cell r="AJ57">
            <v>128112</v>
          </cell>
          <cell r="AK57">
            <v>24206</v>
          </cell>
          <cell r="AL57">
            <v>37222</v>
          </cell>
          <cell r="AM57">
            <v>46311</v>
          </cell>
          <cell r="AN57">
            <v>13583</v>
          </cell>
          <cell r="AO57">
            <v>17849</v>
          </cell>
          <cell r="AP57">
            <v>108783</v>
          </cell>
          <cell r="AQ57">
            <v>18924</v>
          </cell>
          <cell r="AR57">
            <v>480067</v>
          </cell>
          <cell r="AS57">
            <v>81087</v>
          </cell>
          <cell r="AT57">
            <v>432</v>
          </cell>
          <cell r="AV57">
            <v>678</v>
          </cell>
          <cell r="AW57">
            <v>7763</v>
          </cell>
          <cell r="AX57">
            <v>0</v>
          </cell>
          <cell r="AZ57">
            <v>4438</v>
          </cell>
          <cell r="BA57">
            <v>16263</v>
          </cell>
          <cell r="BB57">
            <v>39655</v>
          </cell>
          <cell r="BC57">
            <v>4959</v>
          </cell>
          <cell r="BD57">
            <v>114527</v>
          </cell>
          <cell r="BE57">
            <v>1278</v>
          </cell>
          <cell r="BG57">
            <v>0</v>
          </cell>
          <cell r="BJ57">
            <v>0</v>
          </cell>
          <cell r="BK57">
            <v>0</v>
          </cell>
          <cell r="BM57">
            <v>366388</v>
          </cell>
          <cell r="BN57">
            <v>49666</v>
          </cell>
          <cell r="BO57">
            <v>10123</v>
          </cell>
          <cell r="BP57">
            <v>38213</v>
          </cell>
        </row>
        <row r="58">
          <cell r="H58">
            <v>325584</v>
          </cell>
          <cell r="I58">
            <v>27639</v>
          </cell>
          <cell r="J58">
            <v>27600</v>
          </cell>
          <cell r="K58">
            <v>0</v>
          </cell>
          <cell r="L58">
            <v>4003</v>
          </cell>
          <cell r="M58">
            <v>0</v>
          </cell>
          <cell r="N58">
            <v>0</v>
          </cell>
          <cell r="O58">
            <v>21047</v>
          </cell>
          <cell r="P58">
            <v>12340</v>
          </cell>
          <cell r="Q58">
            <v>2986</v>
          </cell>
          <cell r="R58">
            <v>124264</v>
          </cell>
          <cell r="S58">
            <v>39484</v>
          </cell>
          <cell r="T58">
            <v>53859</v>
          </cell>
          <cell r="U58">
            <v>36270</v>
          </cell>
          <cell r="V58">
            <v>19170</v>
          </cell>
          <cell r="W58">
            <v>23278</v>
          </cell>
          <cell r="X58">
            <v>19440</v>
          </cell>
          <cell r="Y58">
            <v>10072</v>
          </cell>
          <cell r="Z58">
            <v>0</v>
          </cell>
          <cell r="AA58">
            <v>0</v>
          </cell>
          <cell r="AB58">
            <v>157426</v>
          </cell>
          <cell r="AC58">
            <v>83622</v>
          </cell>
          <cell r="AD58">
            <v>0</v>
          </cell>
          <cell r="AE58">
            <v>381878</v>
          </cell>
          <cell r="AF58">
            <v>246426</v>
          </cell>
          <cell r="AG58">
            <v>286685</v>
          </cell>
          <cell r="AH58">
            <v>127208</v>
          </cell>
          <cell r="AI58">
            <v>132114</v>
          </cell>
          <cell r="AJ58">
            <v>13565</v>
          </cell>
          <cell r="AK58">
            <v>1862</v>
          </cell>
          <cell r="AL58">
            <v>45384</v>
          </cell>
          <cell r="AM58">
            <v>60701</v>
          </cell>
          <cell r="AN58">
            <v>13133</v>
          </cell>
          <cell r="AO58">
            <v>23995</v>
          </cell>
          <cell r="AP58">
            <v>137966</v>
          </cell>
          <cell r="AQ58">
            <v>3383</v>
          </cell>
          <cell r="AR58">
            <v>571455</v>
          </cell>
          <cell r="AS58">
            <v>6943</v>
          </cell>
          <cell r="AT58">
            <v>0</v>
          </cell>
          <cell r="AV58">
            <v>288</v>
          </cell>
          <cell r="AW58">
            <v>2074</v>
          </cell>
          <cell r="AX58">
            <v>1292</v>
          </cell>
          <cell r="AZ58">
            <v>13647</v>
          </cell>
          <cell r="BA58">
            <v>6478</v>
          </cell>
          <cell r="BB58">
            <v>47959</v>
          </cell>
          <cell r="BC58">
            <v>8444</v>
          </cell>
          <cell r="BD58">
            <v>134063</v>
          </cell>
          <cell r="BE58">
            <v>0</v>
          </cell>
          <cell r="BG58">
            <v>186798</v>
          </cell>
          <cell r="BJ58">
            <v>0</v>
          </cell>
          <cell r="BK58">
            <v>0</v>
          </cell>
          <cell r="BM58">
            <v>438792</v>
          </cell>
          <cell r="BN58">
            <v>24816</v>
          </cell>
          <cell r="BO58">
            <v>15</v>
          </cell>
          <cell r="BP58">
            <v>26714</v>
          </cell>
        </row>
        <row r="59">
          <cell r="H59">
            <v>642823</v>
          </cell>
          <cell r="I59">
            <v>67802</v>
          </cell>
          <cell r="J59">
            <v>67850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52088</v>
          </cell>
          <cell r="P59">
            <v>32500</v>
          </cell>
          <cell r="Q59">
            <v>3856</v>
          </cell>
          <cell r="R59">
            <v>49018</v>
          </cell>
          <cell r="S59">
            <v>86414</v>
          </cell>
          <cell r="T59">
            <v>126945</v>
          </cell>
          <cell r="U59">
            <v>99510</v>
          </cell>
          <cell r="V59">
            <v>47925</v>
          </cell>
          <cell r="W59">
            <v>55374</v>
          </cell>
          <cell r="X59">
            <v>93555</v>
          </cell>
          <cell r="Y59">
            <v>30115</v>
          </cell>
          <cell r="Z59">
            <v>0</v>
          </cell>
          <cell r="AA59">
            <v>0</v>
          </cell>
          <cell r="AB59">
            <v>302863</v>
          </cell>
          <cell r="AC59">
            <v>0</v>
          </cell>
          <cell r="AD59">
            <v>0</v>
          </cell>
          <cell r="AE59">
            <v>788324</v>
          </cell>
          <cell r="AF59">
            <v>312209</v>
          </cell>
          <cell r="AG59">
            <v>526929</v>
          </cell>
          <cell r="AH59">
            <v>272272</v>
          </cell>
          <cell r="AI59">
            <v>309255</v>
          </cell>
          <cell r="AJ59">
            <v>45310</v>
          </cell>
          <cell r="AK59">
            <v>3192</v>
          </cell>
          <cell r="AL59">
            <v>83553</v>
          </cell>
          <cell r="AM59">
            <v>120266</v>
          </cell>
          <cell r="AN59">
            <v>21734</v>
          </cell>
          <cell r="AO59">
            <v>49814</v>
          </cell>
          <cell r="AP59">
            <v>227742</v>
          </cell>
          <cell r="AQ59">
            <v>8336</v>
          </cell>
          <cell r="AR59">
            <v>1109071</v>
          </cell>
          <cell r="AS59">
            <v>22930</v>
          </cell>
          <cell r="AT59">
            <v>597</v>
          </cell>
          <cell r="AV59">
            <v>1822</v>
          </cell>
          <cell r="AW59">
            <v>2411</v>
          </cell>
          <cell r="AX59">
            <v>0</v>
          </cell>
          <cell r="AZ59">
            <v>36936</v>
          </cell>
          <cell r="BA59">
            <v>13695</v>
          </cell>
          <cell r="BB59">
            <v>146904</v>
          </cell>
          <cell r="BC59">
            <v>14932</v>
          </cell>
          <cell r="BD59">
            <v>254643</v>
          </cell>
          <cell r="BE59">
            <v>0</v>
          </cell>
          <cell r="BG59">
            <v>243565</v>
          </cell>
          <cell r="BJ59">
            <v>0</v>
          </cell>
          <cell r="BK59">
            <v>15275</v>
          </cell>
          <cell r="BM59">
            <v>874748</v>
          </cell>
          <cell r="BN59">
            <v>51877</v>
          </cell>
          <cell r="BO59">
            <v>764</v>
          </cell>
          <cell r="BP59">
            <v>52227</v>
          </cell>
        </row>
        <row r="60">
          <cell r="H60">
            <v>190904</v>
          </cell>
          <cell r="I60">
            <v>13277</v>
          </cell>
          <cell r="J60">
            <v>17480</v>
          </cell>
          <cell r="K60">
            <v>0</v>
          </cell>
          <cell r="L60">
            <v>0</v>
          </cell>
          <cell r="M60">
            <v>0</v>
          </cell>
          <cell r="N60">
            <v>2383</v>
          </cell>
          <cell r="O60">
            <v>8586</v>
          </cell>
          <cell r="P60">
            <v>4997</v>
          </cell>
          <cell r="Q60">
            <v>454</v>
          </cell>
          <cell r="R60">
            <v>16160</v>
          </cell>
          <cell r="S60">
            <v>32699</v>
          </cell>
          <cell r="T60">
            <v>25606</v>
          </cell>
          <cell r="U60">
            <v>25110</v>
          </cell>
          <cell r="V60">
            <v>9585</v>
          </cell>
          <cell r="W60">
            <v>10303</v>
          </cell>
          <cell r="X60">
            <v>9720</v>
          </cell>
          <cell r="Y60">
            <v>10072</v>
          </cell>
          <cell r="Z60">
            <v>0</v>
          </cell>
          <cell r="AA60">
            <v>0</v>
          </cell>
          <cell r="AB60">
            <v>75901</v>
          </cell>
          <cell r="AC60">
            <v>38372</v>
          </cell>
          <cell r="AD60">
            <v>0</v>
          </cell>
          <cell r="AE60">
            <v>186197</v>
          </cell>
          <cell r="AF60">
            <v>103168</v>
          </cell>
          <cell r="AG60">
            <v>142896</v>
          </cell>
          <cell r="AH60">
            <v>54720</v>
          </cell>
          <cell r="AI60">
            <v>53464</v>
          </cell>
          <cell r="AJ60">
            <v>14507</v>
          </cell>
          <cell r="AK60">
            <v>2128</v>
          </cell>
          <cell r="AL60">
            <v>23021</v>
          </cell>
          <cell r="AM60">
            <v>38042</v>
          </cell>
          <cell r="AN60">
            <v>6786</v>
          </cell>
          <cell r="AO60">
            <v>12536</v>
          </cell>
          <cell r="AP60">
            <v>166797</v>
          </cell>
          <cell r="AQ60">
            <v>2544</v>
          </cell>
          <cell r="AR60">
            <v>368308</v>
          </cell>
          <cell r="AS60">
            <v>6738</v>
          </cell>
          <cell r="AT60">
            <v>0</v>
          </cell>
          <cell r="AV60">
            <v>389</v>
          </cell>
          <cell r="AW60">
            <v>458</v>
          </cell>
          <cell r="AX60">
            <v>0</v>
          </cell>
          <cell r="AZ60">
            <v>39178</v>
          </cell>
          <cell r="BA60">
            <v>1147</v>
          </cell>
          <cell r="BB60">
            <v>19131</v>
          </cell>
          <cell r="BC60">
            <v>2736</v>
          </cell>
          <cell r="BD60">
            <v>83495</v>
          </cell>
          <cell r="BE60">
            <v>0</v>
          </cell>
          <cell r="BG60">
            <v>180031</v>
          </cell>
          <cell r="BJ60">
            <v>0</v>
          </cell>
          <cell r="BK60">
            <v>0</v>
          </cell>
          <cell r="BM60">
            <v>201502</v>
          </cell>
          <cell r="BN60">
            <v>21581</v>
          </cell>
          <cell r="BO60">
            <v>29</v>
          </cell>
          <cell r="BP60">
            <v>16547</v>
          </cell>
        </row>
        <row r="61">
          <cell r="H61">
            <v>344474</v>
          </cell>
          <cell r="I61">
            <v>45508</v>
          </cell>
          <cell r="J61">
            <v>53130</v>
          </cell>
          <cell r="K61">
            <v>0</v>
          </cell>
          <cell r="L61">
            <v>8049</v>
          </cell>
          <cell r="M61">
            <v>0</v>
          </cell>
          <cell r="N61">
            <v>7018</v>
          </cell>
          <cell r="O61">
            <v>19922</v>
          </cell>
          <cell r="P61">
            <v>11750</v>
          </cell>
          <cell r="Q61">
            <v>13117</v>
          </cell>
          <cell r="R61">
            <v>25695</v>
          </cell>
          <cell r="S61">
            <v>52666</v>
          </cell>
          <cell r="T61">
            <v>44311</v>
          </cell>
          <cell r="U61">
            <v>37200</v>
          </cell>
          <cell r="V61">
            <v>28755</v>
          </cell>
          <cell r="W61">
            <v>18995</v>
          </cell>
          <cell r="X61">
            <v>54675</v>
          </cell>
          <cell r="Y61">
            <v>10072</v>
          </cell>
          <cell r="Z61">
            <v>0</v>
          </cell>
          <cell r="AA61">
            <v>0</v>
          </cell>
          <cell r="AB61">
            <v>149264</v>
          </cell>
          <cell r="AC61">
            <v>34028</v>
          </cell>
          <cell r="AD61">
            <v>0</v>
          </cell>
          <cell r="AE61">
            <v>363503</v>
          </cell>
          <cell r="AF61">
            <v>197835</v>
          </cell>
          <cell r="AG61">
            <v>384239</v>
          </cell>
          <cell r="AH61">
            <v>193861</v>
          </cell>
          <cell r="AI61">
            <v>108479</v>
          </cell>
          <cell r="AJ61">
            <v>28543</v>
          </cell>
          <cell r="AK61">
            <v>16758</v>
          </cell>
          <cell r="AL61">
            <v>45630</v>
          </cell>
          <cell r="AM61">
            <v>64275</v>
          </cell>
          <cell r="AN61">
            <v>17069</v>
          </cell>
          <cell r="AO61">
            <v>25637</v>
          </cell>
          <cell r="AP61">
            <v>184818</v>
          </cell>
          <cell r="AQ61">
            <v>11099</v>
          </cell>
          <cell r="AR61">
            <v>589249</v>
          </cell>
          <cell r="AS61">
            <v>40147</v>
          </cell>
          <cell r="AT61">
            <v>11</v>
          </cell>
          <cell r="AV61">
            <v>5545</v>
          </cell>
          <cell r="AW61">
            <v>2124</v>
          </cell>
          <cell r="AX61">
            <v>4019</v>
          </cell>
          <cell r="AZ61">
            <v>27767</v>
          </cell>
          <cell r="BA61">
            <v>60736</v>
          </cell>
          <cell r="BB61">
            <v>83975</v>
          </cell>
          <cell r="BC61">
            <v>7779</v>
          </cell>
          <cell r="BD61">
            <v>136288</v>
          </cell>
          <cell r="BE61">
            <v>71568</v>
          </cell>
          <cell r="BG61">
            <v>144777</v>
          </cell>
          <cell r="BJ61">
            <v>0</v>
          </cell>
          <cell r="BK61">
            <v>0</v>
          </cell>
          <cell r="BM61">
            <v>448014</v>
          </cell>
          <cell r="BN61">
            <v>36835</v>
          </cell>
          <cell r="BO61">
            <v>4349</v>
          </cell>
          <cell r="BP61">
            <v>30241</v>
          </cell>
        </row>
        <row r="62">
          <cell r="H62">
            <v>274238</v>
          </cell>
          <cell r="I62">
            <v>33317</v>
          </cell>
          <cell r="J62">
            <v>43240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17206</v>
          </cell>
          <cell r="P62">
            <v>10015</v>
          </cell>
          <cell r="Q62">
            <v>1210</v>
          </cell>
          <cell r="R62">
            <v>87221</v>
          </cell>
          <cell r="S62">
            <v>33623</v>
          </cell>
          <cell r="T62">
            <v>45483</v>
          </cell>
          <cell r="U62">
            <v>47430</v>
          </cell>
          <cell r="V62">
            <v>19170</v>
          </cell>
          <cell r="W62">
            <v>21497</v>
          </cell>
          <cell r="X62">
            <v>25515</v>
          </cell>
          <cell r="Y62">
            <v>10072</v>
          </cell>
          <cell r="Z62">
            <v>0</v>
          </cell>
          <cell r="AA62">
            <v>0</v>
          </cell>
          <cell r="AB62">
            <v>132643</v>
          </cell>
          <cell r="AC62">
            <v>36924</v>
          </cell>
          <cell r="AD62">
            <v>0</v>
          </cell>
          <cell r="AE62">
            <v>216212</v>
          </cell>
          <cell r="AF62">
            <v>147473</v>
          </cell>
          <cell r="AG62">
            <v>205344</v>
          </cell>
          <cell r="AH62">
            <v>92908</v>
          </cell>
          <cell r="AI62">
            <v>131184</v>
          </cell>
          <cell r="AJ62">
            <v>53035</v>
          </cell>
          <cell r="AK62">
            <v>2660</v>
          </cell>
          <cell r="AL62">
            <v>38499</v>
          </cell>
          <cell r="AM62">
            <v>51254</v>
          </cell>
          <cell r="AN62">
            <v>9951</v>
          </cell>
          <cell r="AO62">
            <v>19526</v>
          </cell>
          <cell r="AP62">
            <v>149371</v>
          </cell>
          <cell r="AQ62">
            <v>4211</v>
          </cell>
          <cell r="AR62">
            <v>510858</v>
          </cell>
          <cell r="AS62">
            <v>16089</v>
          </cell>
          <cell r="AT62">
            <v>0</v>
          </cell>
          <cell r="AV62">
            <v>14161</v>
          </cell>
          <cell r="AW62">
            <v>1627</v>
          </cell>
          <cell r="AX62">
            <v>0</v>
          </cell>
          <cell r="AZ62">
            <v>10197</v>
          </cell>
          <cell r="BA62">
            <v>23400</v>
          </cell>
          <cell r="BB62">
            <v>42661</v>
          </cell>
          <cell r="BC62">
            <v>4441</v>
          </cell>
          <cell r="BD62">
            <v>118567</v>
          </cell>
          <cell r="BE62">
            <v>0</v>
          </cell>
          <cell r="BG62">
            <v>19496</v>
          </cell>
          <cell r="BJ62">
            <v>0</v>
          </cell>
          <cell r="BK62">
            <v>0</v>
          </cell>
          <cell r="BM62">
            <v>396797</v>
          </cell>
          <cell r="BN62">
            <v>29701</v>
          </cell>
          <cell r="BO62">
            <v>790</v>
          </cell>
          <cell r="BP62">
            <v>30625</v>
          </cell>
        </row>
        <row r="63">
          <cell r="H63">
            <v>305018</v>
          </cell>
          <cell r="I63">
            <v>50601</v>
          </cell>
          <cell r="J63">
            <v>77280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20458</v>
          </cell>
          <cell r="P63">
            <v>15441</v>
          </cell>
          <cell r="Q63">
            <v>2608</v>
          </cell>
          <cell r="R63">
            <v>80326</v>
          </cell>
          <cell r="S63">
            <v>67498</v>
          </cell>
          <cell r="T63">
            <v>45136</v>
          </cell>
          <cell r="U63">
            <v>59520</v>
          </cell>
          <cell r="V63">
            <v>47925</v>
          </cell>
          <cell r="W63">
            <v>19377</v>
          </cell>
          <cell r="X63">
            <v>34020</v>
          </cell>
          <cell r="Y63">
            <v>10072</v>
          </cell>
          <cell r="Z63">
            <v>0</v>
          </cell>
          <cell r="AA63">
            <v>0</v>
          </cell>
          <cell r="AB63">
            <v>151850</v>
          </cell>
          <cell r="AC63">
            <v>51766</v>
          </cell>
          <cell r="AD63">
            <v>0</v>
          </cell>
          <cell r="AE63">
            <v>284212</v>
          </cell>
          <cell r="AF63">
            <v>160266</v>
          </cell>
          <cell r="AG63">
            <v>286960</v>
          </cell>
          <cell r="AH63">
            <v>135959</v>
          </cell>
          <cell r="AI63">
            <v>145564</v>
          </cell>
          <cell r="AJ63">
            <v>97780</v>
          </cell>
          <cell r="AK63">
            <v>0</v>
          </cell>
          <cell r="AL63">
            <v>52388</v>
          </cell>
          <cell r="AM63">
            <v>61589</v>
          </cell>
          <cell r="AN63">
            <v>13087</v>
          </cell>
          <cell r="AO63">
            <v>24439</v>
          </cell>
          <cell r="AP63">
            <v>186589</v>
          </cell>
          <cell r="AQ63">
            <v>11987</v>
          </cell>
          <cell r="AR63">
            <v>570514</v>
          </cell>
          <cell r="AS63">
            <v>28669</v>
          </cell>
          <cell r="AT63">
            <v>0</v>
          </cell>
          <cell r="AV63">
            <v>3720</v>
          </cell>
          <cell r="AW63">
            <v>762</v>
          </cell>
          <cell r="AX63">
            <v>0</v>
          </cell>
          <cell r="AZ63">
            <v>10090</v>
          </cell>
          <cell r="BA63">
            <v>33954</v>
          </cell>
          <cell r="BB63">
            <v>51474</v>
          </cell>
          <cell r="BC63">
            <v>6011</v>
          </cell>
          <cell r="BD63">
            <v>130237</v>
          </cell>
          <cell r="BE63">
            <v>0</v>
          </cell>
          <cell r="BG63">
            <v>18683</v>
          </cell>
          <cell r="BJ63">
            <v>0</v>
          </cell>
          <cell r="BK63">
            <v>0</v>
          </cell>
          <cell r="BM63">
            <v>428346</v>
          </cell>
          <cell r="BN63">
            <v>38617</v>
          </cell>
          <cell r="BO63">
            <v>1741</v>
          </cell>
          <cell r="BP63">
            <v>36721</v>
          </cell>
        </row>
        <row r="64">
          <cell r="H64">
            <v>137666</v>
          </cell>
          <cell r="I64">
            <v>20792</v>
          </cell>
          <cell r="J64">
            <v>23920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7530</v>
          </cell>
          <cell r="P64">
            <v>4368</v>
          </cell>
          <cell r="Q64">
            <v>0</v>
          </cell>
          <cell r="R64">
            <v>43443</v>
          </cell>
          <cell r="S64">
            <v>17951</v>
          </cell>
          <cell r="T64">
            <v>28036</v>
          </cell>
          <cell r="U64">
            <v>24180</v>
          </cell>
          <cell r="V64">
            <v>33500</v>
          </cell>
          <cell r="W64">
            <v>10897</v>
          </cell>
          <cell r="X64">
            <v>7290</v>
          </cell>
          <cell r="Y64">
            <v>10072</v>
          </cell>
          <cell r="Z64">
            <v>0</v>
          </cell>
          <cell r="AA64">
            <v>0</v>
          </cell>
          <cell r="AB64">
            <v>67676</v>
          </cell>
          <cell r="AC64">
            <v>21720</v>
          </cell>
          <cell r="AD64">
            <v>0</v>
          </cell>
          <cell r="AE64">
            <v>117624</v>
          </cell>
          <cell r="AF64">
            <v>110153</v>
          </cell>
          <cell r="AG64">
            <v>156018</v>
          </cell>
          <cell r="AH64">
            <v>68864</v>
          </cell>
          <cell r="AI64">
            <v>59675</v>
          </cell>
          <cell r="AJ64">
            <v>52187</v>
          </cell>
          <cell r="AK64">
            <v>17556</v>
          </cell>
          <cell r="AL64">
            <v>21159</v>
          </cell>
          <cell r="AM64">
            <v>31253</v>
          </cell>
          <cell r="AN64">
            <v>6727</v>
          </cell>
          <cell r="AO64">
            <v>11121</v>
          </cell>
          <cell r="AP64">
            <v>91652</v>
          </cell>
          <cell r="AQ64">
            <v>9906</v>
          </cell>
          <cell r="AR64">
            <v>353406</v>
          </cell>
          <cell r="AS64">
            <v>28054</v>
          </cell>
          <cell r="AT64">
            <v>50</v>
          </cell>
          <cell r="AV64">
            <v>2230</v>
          </cell>
          <cell r="AW64">
            <v>892</v>
          </cell>
          <cell r="AX64">
            <v>0</v>
          </cell>
          <cell r="AZ64">
            <v>1516</v>
          </cell>
          <cell r="BA64">
            <v>8971</v>
          </cell>
          <cell r="BB64">
            <v>25276</v>
          </cell>
          <cell r="BC64">
            <v>2582</v>
          </cell>
          <cell r="BD64">
            <v>80958</v>
          </cell>
          <cell r="BE64">
            <v>0</v>
          </cell>
          <cell r="BG64">
            <v>0</v>
          </cell>
          <cell r="BJ64">
            <v>0</v>
          </cell>
          <cell r="BK64">
            <v>0</v>
          </cell>
          <cell r="BM64">
            <v>231784</v>
          </cell>
          <cell r="BN64">
            <v>32799</v>
          </cell>
          <cell r="BO64">
            <v>3658</v>
          </cell>
          <cell r="BP64">
            <v>29623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57"/>
  <sheetViews>
    <sheetView showGridLines="0" view="pageBreakPreview" zoomScale="60" zoomScaleNormal="100" workbookViewId="0">
      <pane xSplit="3" ySplit="6" topLeftCell="D7" activePane="bottomRight" state="frozen"/>
      <selection activeCell="E3" sqref="E3:E5"/>
      <selection pane="topRight" activeCell="E3" sqref="E3:E5"/>
      <selection pane="bottomLeft" activeCell="E3" sqref="E3:E5"/>
      <selection pane="bottomRight" activeCell="C16" sqref="C16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.09765625" style="2" customWidth="1"/>
    <col min="4" max="19" width="12.59765625" style="2" customWidth="1"/>
    <col min="20" max="20" width="12.09765625" style="3" customWidth="1"/>
    <col min="21" max="256" width="9" style="2"/>
    <col min="257" max="257" width="1.09765625" style="2" customWidth="1"/>
    <col min="258" max="258" width="2.59765625" style="2" customWidth="1"/>
    <col min="259" max="259" width="14.09765625" style="2" customWidth="1"/>
    <col min="260" max="275" width="12.59765625" style="2" customWidth="1"/>
    <col min="276" max="276" width="12.09765625" style="2" customWidth="1"/>
    <col min="277" max="512" width="9" style="2"/>
    <col min="513" max="513" width="1.09765625" style="2" customWidth="1"/>
    <col min="514" max="514" width="2.59765625" style="2" customWidth="1"/>
    <col min="515" max="515" width="14.09765625" style="2" customWidth="1"/>
    <col min="516" max="531" width="12.59765625" style="2" customWidth="1"/>
    <col min="532" max="532" width="12.09765625" style="2" customWidth="1"/>
    <col min="533" max="768" width="9" style="2"/>
    <col min="769" max="769" width="1.09765625" style="2" customWidth="1"/>
    <col min="770" max="770" width="2.59765625" style="2" customWidth="1"/>
    <col min="771" max="771" width="14.09765625" style="2" customWidth="1"/>
    <col min="772" max="787" width="12.59765625" style="2" customWidth="1"/>
    <col min="788" max="788" width="12.09765625" style="2" customWidth="1"/>
    <col min="789" max="1024" width="9" style="2"/>
    <col min="1025" max="1025" width="1.09765625" style="2" customWidth="1"/>
    <col min="1026" max="1026" width="2.59765625" style="2" customWidth="1"/>
    <col min="1027" max="1027" width="14.09765625" style="2" customWidth="1"/>
    <col min="1028" max="1043" width="12.59765625" style="2" customWidth="1"/>
    <col min="1044" max="1044" width="12.09765625" style="2" customWidth="1"/>
    <col min="1045" max="1280" width="9" style="2"/>
    <col min="1281" max="1281" width="1.09765625" style="2" customWidth="1"/>
    <col min="1282" max="1282" width="2.59765625" style="2" customWidth="1"/>
    <col min="1283" max="1283" width="14.09765625" style="2" customWidth="1"/>
    <col min="1284" max="1299" width="12.59765625" style="2" customWidth="1"/>
    <col min="1300" max="1300" width="12.09765625" style="2" customWidth="1"/>
    <col min="1301" max="1536" width="9" style="2"/>
    <col min="1537" max="1537" width="1.09765625" style="2" customWidth="1"/>
    <col min="1538" max="1538" width="2.59765625" style="2" customWidth="1"/>
    <col min="1539" max="1539" width="14.09765625" style="2" customWidth="1"/>
    <col min="1540" max="1555" width="12.59765625" style="2" customWidth="1"/>
    <col min="1556" max="1556" width="12.09765625" style="2" customWidth="1"/>
    <col min="1557" max="1792" width="9" style="2"/>
    <col min="1793" max="1793" width="1.09765625" style="2" customWidth="1"/>
    <col min="1794" max="1794" width="2.59765625" style="2" customWidth="1"/>
    <col min="1795" max="1795" width="14.09765625" style="2" customWidth="1"/>
    <col min="1796" max="1811" width="12.59765625" style="2" customWidth="1"/>
    <col min="1812" max="1812" width="12.09765625" style="2" customWidth="1"/>
    <col min="1813" max="2048" width="9" style="2"/>
    <col min="2049" max="2049" width="1.09765625" style="2" customWidth="1"/>
    <col min="2050" max="2050" width="2.59765625" style="2" customWidth="1"/>
    <col min="2051" max="2051" width="14.09765625" style="2" customWidth="1"/>
    <col min="2052" max="2067" width="12.59765625" style="2" customWidth="1"/>
    <col min="2068" max="2068" width="12.09765625" style="2" customWidth="1"/>
    <col min="2069" max="2304" width="9" style="2"/>
    <col min="2305" max="2305" width="1.09765625" style="2" customWidth="1"/>
    <col min="2306" max="2306" width="2.59765625" style="2" customWidth="1"/>
    <col min="2307" max="2307" width="14.09765625" style="2" customWidth="1"/>
    <col min="2308" max="2323" width="12.59765625" style="2" customWidth="1"/>
    <col min="2324" max="2324" width="12.09765625" style="2" customWidth="1"/>
    <col min="2325" max="2560" width="9" style="2"/>
    <col min="2561" max="2561" width="1.09765625" style="2" customWidth="1"/>
    <col min="2562" max="2562" width="2.59765625" style="2" customWidth="1"/>
    <col min="2563" max="2563" width="14.09765625" style="2" customWidth="1"/>
    <col min="2564" max="2579" width="12.59765625" style="2" customWidth="1"/>
    <col min="2580" max="2580" width="12.09765625" style="2" customWidth="1"/>
    <col min="2581" max="2816" width="9" style="2"/>
    <col min="2817" max="2817" width="1.09765625" style="2" customWidth="1"/>
    <col min="2818" max="2818" width="2.59765625" style="2" customWidth="1"/>
    <col min="2819" max="2819" width="14.09765625" style="2" customWidth="1"/>
    <col min="2820" max="2835" width="12.59765625" style="2" customWidth="1"/>
    <col min="2836" max="2836" width="12.09765625" style="2" customWidth="1"/>
    <col min="2837" max="3072" width="9" style="2"/>
    <col min="3073" max="3073" width="1.09765625" style="2" customWidth="1"/>
    <col min="3074" max="3074" width="2.59765625" style="2" customWidth="1"/>
    <col min="3075" max="3075" width="14.09765625" style="2" customWidth="1"/>
    <col min="3076" max="3091" width="12.59765625" style="2" customWidth="1"/>
    <col min="3092" max="3092" width="12.09765625" style="2" customWidth="1"/>
    <col min="3093" max="3328" width="9" style="2"/>
    <col min="3329" max="3329" width="1.09765625" style="2" customWidth="1"/>
    <col min="3330" max="3330" width="2.59765625" style="2" customWidth="1"/>
    <col min="3331" max="3331" width="14.09765625" style="2" customWidth="1"/>
    <col min="3332" max="3347" width="12.59765625" style="2" customWidth="1"/>
    <col min="3348" max="3348" width="12.09765625" style="2" customWidth="1"/>
    <col min="3349" max="3584" width="9" style="2"/>
    <col min="3585" max="3585" width="1.09765625" style="2" customWidth="1"/>
    <col min="3586" max="3586" width="2.59765625" style="2" customWidth="1"/>
    <col min="3587" max="3587" width="14.09765625" style="2" customWidth="1"/>
    <col min="3588" max="3603" width="12.59765625" style="2" customWidth="1"/>
    <col min="3604" max="3604" width="12.09765625" style="2" customWidth="1"/>
    <col min="3605" max="3840" width="9" style="2"/>
    <col min="3841" max="3841" width="1.09765625" style="2" customWidth="1"/>
    <col min="3842" max="3842" width="2.59765625" style="2" customWidth="1"/>
    <col min="3843" max="3843" width="14.09765625" style="2" customWidth="1"/>
    <col min="3844" max="3859" width="12.59765625" style="2" customWidth="1"/>
    <col min="3860" max="3860" width="12.09765625" style="2" customWidth="1"/>
    <col min="3861" max="4096" width="9" style="2"/>
    <col min="4097" max="4097" width="1.09765625" style="2" customWidth="1"/>
    <col min="4098" max="4098" width="2.59765625" style="2" customWidth="1"/>
    <col min="4099" max="4099" width="14.09765625" style="2" customWidth="1"/>
    <col min="4100" max="4115" width="12.59765625" style="2" customWidth="1"/>
    <col min="4116" max="4116" width="12.09765625" style="2" customWidth="1"/>
    <col min="4117" max="4352" width="9" style="2"/>
    <col min="4353" max="4353" width="1.09765625" style="2" customWidth="1"/>
    <col min="4354" max="4354" width="2.59765625" style="2" customWidth="1"/>
    <col min="4355" max="4355" width="14.09765625" style="2" customWidth="1"/>
    <col min="4356" max="4371" width="12.59765625" style="2" customWidth="1"/>
    <col min="4372" max="4372" width="12.09765625" style="2" customWidth="1"/>
    <col min="4373" max="4608" width="9" style="2"/>
    <col min="4609" max="4609" width="1.09765625" style="2" customWidth="1"/>
    <col min="4610" max="4610" width="2.59765625" style="2" customWidth="1"/>
    <col min="4611" max="4611" width="14.09765625" style="2" customWidth="1"/>
    <col min="4612" max="4627" width="12.59765625" style="2" customWidth="1"/>
    <col min="4628" max="4628" width="12.09765625" style="2" customWidth="1"/>
    <col min="4629" max="4864" width="9" style="2"/>
    <col min="4865" max="4865" width="1.09765625" style="2" customWidth="1"/>
    <col min="4866" max="4866" width="2.59765625" style="2" customWidth="1"/>
    <col min="4867" max="4867" width="14.09765625" style="2" customWidth="1"/>
    <col min="4868" max="4883" width="12.59765625" style="2" customWidth="1"/>
    <col min="4884" max="4884" width="12.09765625" style="2" customWidth="1"/>
    <col min="4885" max="5120" width="9" style="2"/>
    <col min="5121" max="5121" width="1.09765625" style="2" customWidth="1"/>
    <col min="5122" max="5122" width="2.59765625" style="2" customWidth="1"/>
    <col min="5123" max="5123" width="14.09765625" style="2" customWidth="1"/>
    <col min="5124" max="5139" width="12.59765625" style="2" customWidth="1"/>
    <col min="5140" max="5140" width="12.09765625" style="2" customWidth="1"/>
    <col min="5141" max="5376" width="9" style="2"/>
    <col min="5377" max="5377" width="1.09765625" style="2" customWidth="1"/>
    <col min="5378" max="5378" width="2.59765625" style="2" customWidth="1"/>
    <col min="5379" max="5379" width="14.09765625" style="2" customWidth="1"/>
    <col min="5380" max="5395" width="12.59765625" style="2" customWidth="1"/>
    <col min="5396" max="5396" width="12.09765625" style="2" customWidth="1"/>
    <col min="5397" max="5632" width="9" style="2"/>
    <col min="5633" max="5633" width="1.09765625" style="2" customWidth="1"/>
    <col min="5634" max="5634" width="2.59765625" style="2" customWidth="1"/>
    <col min="5635" max="5635" width="14.09765625" style="2" customWidth="1"/>
    <col min="5636" max="5651" width="12.59765625" style="2" customWidth="1"/>
    <col min="5652" max="5652" width="12.09765625" style="2" customWidth="1"/>
    <col min="5653" max="5888" width="9" style="2"/>
    <col min="5889" max="5889" width="1.09765625" style="2" customWidth="1"/>
    <col min="5890" max="5890" width="2.59765625" style="2" customWidth="1"/>
    <col min="5891" max="5891" width="14.09765625" style="2" customWidth="1"/>
    <col min="5892" max="5907" width="12.59765625" style="2" customWidth="1"/>
    <col min="5908" max="5908" width="12.09765625" style="2" customWidth="1"/>
    <col min="5909" max="6144" width="9" style="2"/>
    <col min="6145" max="6145" width="1.09765625" style="2" customWidth="1"/>
    <col min="6146" max="6146" width="2.59765625" style="2" customWidth="1"/>
    <col min="6147" max="6147" width="14.09765625" style="2" customWidth="1"/>
    <col min="6148" max="6163" width="12.59765625" style="2" customWidth="1"/>
    <col min="6164" max="6164" width="12.09765625" style="2" customWidth="1"/>
    <col min="6165" max="6400" width="9" style="2"/>
    <col min="6401" max="6401" width="1.09765625" style="2" customWidth="1"/>
    <col min="6402" max="6402" width="2.59765625" style="2" customWidth="1"/>
    <col min="6403" max="6403" width="14.09765625" style="2" customWidth="1"/>
    <col min="6404" max="6419" width="12.59765625" style="2" customWidth="1"/>
    <col min="6420" max="6420" width="12.09765625" style="2" customWidth="1"/>
    <col min="6421" max="6656" width="9" style="2"/>
    <col min="6657" max="6657" width="1.09765625" style="2" customWidth="1"/>
    <col min="6658" max="6658" width="2.59765625" style="2" customWidth="1"/>
    <col min="6659" max="6659" width="14.09765625" style="2" customWidth="1"/>
    <col min="6660" max="6675" width="12.59765625" style="2" customWidth="1"/>
    <col min="6676" max="6676" width="12.09765625" style="2" customWidth="1"/>
    <col min="6677" max="6912" width="9" style="2"/>
    <col min="6913" max="6913" width="1.09765625" style="2" customWidth="1"/>
    <col min="6914" max="6914" width="2.59765625" style="2" customWidth="1"/>
    <col min="6915" max="6915" width="14.09765625" style="2" customWidth="1"/>
    <col min="6916" max="6931" width="12.59765625" style="2" customWidth="1"/>
    <col min="6932" max="6932" width="12.09765625" style="2" customWidth="1"/>
    <col min="6933" max="7168" width="9" style="2"/>
    <col min="7169" max="7169" width="1.09765625" style="2" customWidth="1"/>
    <col min="7170" max="7170" width="2.59765625" style="2" customWidth="1"/>
    <col min="7171" max="7171" width="14.09765625" style="2" customWidth="1"/>
    <col min="7172" max="7187" width="12.59765625" style="2" customWidth="1"/>
    <col min="7188" max="7188" width="12.09765625" style="2" customWidth="1"/>
    <col min="7189" max="7424" width="9" style="2"/>
    <col min="7425" max="7425" width="1.09765625" style="2" customWidth="1"/>
    <col min="7426" max="7426" width="2.59765625" style="2" customWidth="1"/>
    <col min="7427" max="7427" width="14.09765625" style="2" customWidth="1"/>
    <col min="7428" max="7443" width="12.59765625" style="2" customWidth="1"/>
    <col min="7444" max="7444" width="12.09765625" style="2" customWidth="1"/>
    <col min="7445" max="7680" width="9" style="2"/>
    <col min="7681" max="7681" width="1.09765625" style="2" customWidth="1"/>
    <col min="7682" max="7682" width="2.59765625" style="2" customWidth="1"/>
    <col min="7683" max="7683" width="14.09765625" style="2" customWidth="1"/>
    <col min="7684" max="7699" width="12.59765625" style="2" customWidth="1"/>
    <col min="7700" max="7700" width="12.09765625" style="2" customWidth="1"/>
    <col min="7701" max="7936" width="9" style="2"/>
    <col min="7937" max="7937" width="1.09765625" style="2" customWidth="1"/>
    <col min="7938" max="7938" width="2.59765625" style="2" customWidth="1"/>
    <col min="7939" max="7939" width="14.09765625" style="2" customWidth="1"/>
    <col min="7940" max="7955" width="12.59765625" style="2" customWidth="1"/>
    <col min="7956" max="7956" width="12.09765625" style="2" customWidth="1"/>
    <col min="7957" max="8192" width="9" style="2"/>
    <col min="8193" max="8193" width="1.09765625" style="2" customWidth="1"/>
    <col min="8194" max="8194" width="2.59765625" style="2" customWidth="1"/>
    <col min="8195" max="8195" width="14.09765625" style="2" customWidth="1"/>
    <col min="8196" max="8211" width="12.59765625" style="2" customWidth="1"/>
    <col min="8212" max="8212" width="12.09765625" style="2" customWidth="1"/>
    <col min="8213" max="8448" width="9" style="2"/>
    <col min="8449" max="8449" width="1.09765625" style="2" customWidth="1"/>
    <col min="8450" max="8450" width="2.59765625" style="2" customWidth="1"/>
    <col min="8451" max="8451" width="14.09765625" style="2" customWidth="1"/>
    <col min="8452" max="8467" width="12.59765625" style="2" customWidth="1"/>
    <col min="8468" max="8468" width="12.09765625" style="2" customWidth="1"/>
    <col min="8469" max="8704" width="9" style="2"/>
    <col min="8705" max="8705" width="1.09765625" style="2" customWidth="1"/>
    <col min="8706" max="8706" width="2.59765625" style="2" customWidth="1"/>
    <col min="8707" max="8707" width="14.09765625" style="2" customWidth="1"/>
    <col min="8708" max="8723" width="12.59765625" style="2" customWidth="1"/>
    <col min="8724" max="8724" width="12.09765625" style="2" customWidth="1"/>
    <col min="8725" max="8960" width="9" style="2"/>
    <col min="8961" max="8961" width="1.09765625" style="2" customWidth="1"/>
    <col min="8962" max="8962" width="2.59765625" style="2" customWidth="1"/>
    <col min="8963" max="8963" width="14.09765625" style="2" customWidth="1"/>
    <col min="8964" max="8979" width="12.59765625" style="2" customWidth="1"/>
    <col min="8980" max="8980" width="12.09765625" style="2" customWidth="1"/>
    <col min="8981" max="9216" width="9" style="2"/>
    <col min="9217" max="9217" width="1.09765625" style="2" customWidth="1"/>
    <col min="9218" max="9218" width="2.59765625" style="2" customWidth="1"/>
    <col min="9219" max="9219" width="14.09765625" style="2" customWidth="1"/>
    <col min="9220" max="9235" width="12.59765625" style="2" customWidth="1"/>
    <col min="9236" max="9236" width="12.09765625" style="2" customWidth="1"/>
    <col min="9237" max="9472" width="9" style="2"/>
    <col min="9473" max="9473" width="1.09765625" style="2" customWidth="1"/>
    <col min="9474" max="9474" width="2.59765625" style="2" customWidth="1"/>
    <col min="9475" max="9475" width="14.09765625" style="2" customWidth="1"/>
    <col min="9476" max="9491" width="12.59765625" style="2" customWidth="1"/>
    <col min="9492" max="9492" width="12.09765625" style="2" customWidth="1"/>
    <col min="9493" max="9728" width="9" style="2"/>
    <col min="9729" max="9729" width="1.09765625" style="2" customWidth="1"/>
    <col min="9730" max="9730" width="2.59765625" style="2" customWidth="1"/>
    <col min="9731" max="9731" width="14.09765625" style="2" customWidth="1"/>
    <col min="9732" max="9747" width="12.59765625" style="2" customWidth="1"/>
    <col min="9748" max="9748" width="12.09765625" style="2" customWidth="1"/>
    <col min="9749" max="9984" width="9" style="2"/>
    <col min="9985" max="9985" width="1.09765625" style="2" customWidth="1"/>
    <col min="9986" max="9986" width="2.59765625" style="2" customWidth="1"/>
    <col min="9987" max="9987" width="14.09765625" style="2" customWidth="1"/>
    <col min="9988" max="10003" width="12.59765625" style="2" customWidth="1"/>
    <col min="10004" max="10004" width="12.09765625" style="2" customWidth="1"/>
    <col min="10005" max="10240" width="9" style="2"/>
    <col min="10241" max="10241" width="1.09765625" style="2" customWidth="1"/>
    <col min="10242" max="10242" width="2.59765625" style="2" customWidth="1"/>
    <col min="10243" max="10243" width="14.09765625" style="2" customWidth="1"/>
    <col min="10244" max="10259" width="12.59765625" style="2" customWidth="1"/>
    <col min="10260" max="10260" width="12.09765625" style="2" customWidth="1"/>
    <col min="10261" max="10496" width="9" style="2"/>
    <col min="10497" max="10497" width="1.09765625" style="2" customWidth="1"/>
    <col min="10498" max="10498" width="2.59765625" style="2" customWidth="1"/>
    <col min="10499" max="10499" width="14.09765625" style="2" customWidth="1"/>
    <col min="10500" max="10515" width="12.59765625" style="2" customWidth="1"/>
    <col min="10516" max="10516" width="12.09765625" style="2" customWidth="1"/>
    <col min="10517" max="10752" width="9" style="2"/>
    <col min="10753" max="10753" width="1.09765625" style="2" customWidth="1"/>
    <col min="10754" max="10754" width="2.59765625" style="2" customWidth="1"/>
    <col min="10755" max="10755" width="14.09765625" style="2" customWidth="1"/>
    <col min="10756" max="10771" width="12.59765625" style="2" customWidth="1"/>
    <col min="10772" max="10772" width="12.09765625" style="2" customWidth="1"/>
    <col min="10773" max="11008" width="9" style="2"/>
    <col min="11009" max="11009" width="1.09765625" style="2" customWidth="1"/>
    <col min="11010" max="11010" width="2.59765625" style="2" customWidth="1"/>
    <col min="11011" max="11011" width="14.09765625" style="2" customWidth="1"/>
    <col min="11012" max="11027" width="12.59765625" style="2" customWidth="1"/>
    <col min="11028" max="11028" width="12.09765625" style="2" customWidth="1"/>
    <col min="11029" max="11264" width="9" style="2"/>
    <col min="11265" max="11265" width="1.09765625" style="2" customWidth="1"/>
    <col min="11266" max="11266" width="2.59765625" style="2" customWidth="1"/>
    <col min="11267" max="11267" width="14.09765625" style="2" customWidth="1"/>
    <col min="11268" max="11283" width="12.59765625" style="2" customWidth="1"/>
    <col min="11284" max="11284" width="12.09765625" style="2" customWidth="1"/>
    <col min="11285" max="11520" width="9" style="2"/>
    <col min="11521" max="11521" width="1.09765625" style="2" customWidth="1"/>
    <col min="11522" max="11522" width="2.59765625" style="2" customWidth="1"/>
    <col min="11523" max="11523" width="14.09765625" style="2" customWidth="1"/>
    <col min="11524" max="11539" width="12.59765625" style="2" customWidth="1"/>
    <col min="11540" max="11540" width="12.09765625" style="2" customWidth="1"/>
    <col min="11541" max="11776" width="9" style="2"/>
    <col min="11777" max="11777" width="1.09765625" style="2" customWidth="1"/>
    <col min="11778" max="11778" width="2.59765625" style="2" customWidth="1"/>
    <col min="11779" max="11779" width="14.09765625" style="2" customWidth="1"/>
    <col min="11780" max="11795" width="12.59765625" style="2" customWidth="1"/>
    <col min="11796" max="11796" width="12.09765625" style="2" customWidth="1"/>
    <col min="11797" max="12032" width="9" style="2"/>
    <col min="12033" max="12033" width="1.09765625" style="2" customWidth="1"/>
    <col min="12034" max="12034" width="2.59765625" style="2" customWidth="1"/>
    <col min="12035" max="12035" width="14.09765625" style="2" customWidth="1"/>
    <col min="12036" max="12051" width="12.59765625" style="2" customWidth="1"/>
    <col min="12052" max="12052" width="12.09765625" style="2" customWidth="1"/>
    <col min="12053" max="12288" width="9" style="2"/>
    <col min="12289" max="12289" width="1.09765625" style="2" customWidth="1"/>
    <col min="12290" max="12290" width="2.59765625" style="2" customWidth="1"/>
    <col min="12291" max="12291" width="14.09765625" style="2" customWidth="1"/>
    <col min="12292" max="12307" width="12.59765625" style="2" customWidth="1"/>
    <col min="12308" max="12308" width="12.09765625" style="2" customWidth="1"/>
    <col min="12309" max="12544" width="9" style="2"/>
    <col min="12545" max="12545" width="1.09765625" style="2" customWidth="1"/>
    <col min="12546" max="12546" width="2.59765625" style="2" customWidth="1"/>
    <col min="12547" max="12547" width="14.09765625" style="2" customWidth="1"/>
    <col min="12548" max="12563" width="12.59765625" style="2" customWidth="1"/>
    <col min="12564" max="12564" width="12.09765625" style="2" customWidth="1"/>
    <col min="12565" max="12800" width="9" style="2"/>
    <col min="12801" max="12801" width="1.09765625" style="2" customWidth="1"/>
    <col min="12802" max="12802" width="2.59765625" style="2" customWidth="1"/>
    <col min="12803" max="12803" width="14.09765625" style="2" customWidth="1"/>
    <col min="12804" max="12819" width="12.59765625" style="2" customWidth="1"/>
    <col min="12820" max="12820" width="12.09765625" style="2" customWidth="1"/>
    <col min="12821" max="13056" width="9" style="2"/>
    <col min="13057" max="13057" width="1.09765625" style="2" customWidth="1"/>
    <col min="13058" max="13058" width="2.59765625" style="2" customWidth="1"/>
    <col min="13059" max="13059" width="14.09765625" style="2" customWidth="1"/>
    <col min="13060" max="13075" width="12.59765625" style="2" customWidth="1"/>
    <col min="13076" max="13076" width="12.09765625" style="2" customWidth="1"/>
    <col min="13077" max="13312" width="9" style="2"/>
    <col min="13313" max="13313" width="1.09765625" style="2" customWidth="1"/>
    <col min="13314" max="13314" width="2.59765625" style="2" customWidth="1"/>
    <col min="13315" max="13315" width="14.09765625" style="2" customWidth="1"/>
    <col min="13316" max="13331" width="12.59765625" style="2" customWidth="1"/>
    <col min="13332" max="13332" width="12.09765625" style="2" customWidth="1"/>
    <col min="13333" max="13568" width="9" style="2"/>
    <col min="13569" max="13569" width="1.09765625" style="2" customWidth="1"/>
    <col min="13570" max="13570" width="2.59765625" style="2" customWidth="1"/>
    <col min="13571" max="13571" width="14.09765625" style="2" customWidth="1"/>
    <col min="13572" max="13587" width="12.59765625" style="2" customWidth="1"/>
    <col min="13588" max="13588" width="12.09765625" style="2" customWidth="1"/>
    <col min="13589" max="13824" width="9" style="2"/>
    <col min="13825" max="13825" width="1.09765625" style="2" customWidth="1"/>
    <col min="13826" max="13826" width="2.59765625" style="2" customWidth="1"/>
    <col min="13827" max="13827" width="14.09765625" style="2" customWidth="1"/>
    <col min="13828" max="13843" width="12.59765625" style="2" customWidth="1"/>
    <col min="13844" max="13844" width="12.09765625" style="2" customWidth="1"/>
    <col min="13845" max="14080" width="9" style="2"/>
    <col min="14081" max="14081" width="1.09765625" style="2" customWidth="1"/>
    <col min="14082" max="14082" width="2.59765625" style="2" customWidth="1"/>
    <col min="14083" max="14083" width="14.09765625" style="2" customWidth="1"/>
    <col min="14084" max="14099" width="12.59765625" style="2" customWidth="1"/>
    <col min="14100" max="14100" width="12.09765625" style="2" customWidth="1"/>
    <col min="14101" max="14336" width="9" style="2"/>
    <col min="14337" max="14337" width="1.09765625" style="2" customWidth="1"/>
    <col min="14338" max="14338" width="2.59765625" style="2" customWidth="1"/>
    <col min="14339" max="14339" width="14.09765625" style="2" customWidth="1"/>
    <col min="14340" max="14355" width="12.59765625" style="2" customWidth="1"/>
    <col min="14356" max="14356" width="12.09765625" style="2" customWidth="1"/>
    <col min="14357" max="14592" width="9" style="2"/>
    <col min="14593" max="14593" width="1.09765625" style="2" customWidth="1"/>
    <col min="14594" max="14594" width="2.59765625" style="2" customWidth="1"/>
    <col min="14595" max="14595" width="14.09765625" style="2" customWidth="1"/>
    <col min="14596" max="14611" width="12.59765625" style="2" customWidth="1"/>
    <col min="14612" max="14612" width="12.09765625" style="2" customWidth="1"/>
    <col min="14613" max="14848" width="9" style="2"/>
    <col min="14849" max="14849" width="1.09765625" style="2" customWidth="1"/>
    <col min="14850" max="14850" width="2.59765625" style="2" customWidth="1"/>
    <col min="14851" max="14851" width="14.09765625" style="2" customWidth="1"/>
    <col min="14852" max="14867" width="12.59765625" style="2" customWidth="1"/>
    <col min="14868" max="14868" width="12.09765625" style="2" customWidth="1"/>
    <col min="14869" max="15104" width="9" style="2"/>
    <col min="15105" max="15105" width="1.09765625" style="2" customWidth="1"/>
    <col min="15106" max="15106" width="2.59765625" style="2" customWidth="1"/>
    <col min="15107" max="15107" width="14.09765625" style="2" customWidth="1"/>
    <col min="15108" max="15123" width="12.59765625" style="2" customWidth="1"/>
    <col min="15124" max="15124" width="12.09765625" style="2" customWidth="1"/>
    <col min="15125" max="15360" width="9" style="2"/>
    <col min="15361" max="15361" width="1.09765625" style="2" customWidth="1"/>
    <col min="15362" max="15362" width="2.59765625" style="2" customWidth="1"/>
    <col min="15363" max="15363" width="14.09765625" style="2" customWidth="1"/>
    <col min="15364" max="15379" width="12.59765625" style="2" customWidth="1"/>
    <col min="15380" max="15380" width="12.09765625" style="2" customWidth="1"/>
    <col min="15381" max="15616" width="9" style="2"/>
    <col min="15617" max="15617" width="1.09765625" style="2" customWidth="1"/>
    <col min="15618" max="15618" width="2.59765625" style="2" customWidth="1"/>
    <col min="15619" max="15619" width="14.09765625" style="2" customWidth="1"/>
    <col min="15620" max="15635" width="12.59765625" style="2" customWidth="1"/>
    <col min="15636" max="15636" width="12.09765625" style="2" customWidth="1"/>
    <col min="15637" max="15872" width="9" style="2"/>
    <col min="15873" max="15873" width="1.09765625" style="2" customWidth="1"/>
    <col min="15874" max="15874" width="2.59765625" style="2" customWidth="1"/>
    <col min="15875" max="15875" width="14.09765625" style="2" customWidth="1"/>
    <col min="15876" max="15891" width="12.59765625" style="2" customWidth="1"/>
    <col min="15892" max="15892" width="12.09765625" style="2" customWidth="1"/>
    <col min="15893" max="16128" width="9" style="2"/>
    <col min="16129" max="16129" width="1.09765625" style="2" customWidth="1"/>
    <col min="16130" max="16130" width="2.59765625" style="2" customWidth="1"/>
    <col min="16131" max="16131" width="14.09765625" style="2" customWidth="1"/>
    <col min="16132" max="16147" width="12.59765625" style="2" customWidth="1"/>
    <col min="16148" max="16148" width="12.09765625" style="2" customWidth="1"/>
    <col min="16149" max="16384" width="9" style="2"/>
  </cols>
  <sheetData>
    <row r="1" spans="1:20" ht="19.5" customHeight="1" x14ac:dyDescent="0.15">
      <c r="B1" s="175"/>
      <c r="D1" s="2" t="s">
        <v>253</v>
      </c>
    </row>
    <row r="2" spans="1:20" ht="17.25" customHeight="1" x14ac:dyDescent="0.15">
      <c r="A2" s="4"/>
      <c r="B2" s="4"/>
      <c r="D2" s="2" t="s">
        <v>254</v>
      </c>
    </row>
    <row r="3" spans="1:20" ht="17.25" customHeight="1" thickBot="1" x14ac:dyDescent="0.2">
      <c r="A3" s="5"/>
      <c r="B3" s="5"/>
      <c r="C3" s="6"/>
      <c r="D3" s="7" t="s">
        <v>16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8"/>
      <c r="R3" s="8"/>
      <c r="S3" s="9" t="s">
        <v>17</v>
      </c>
      <c r="T3" s="10"/>
    </row>
    <row r="4" spans="1:20" s="12" customFormat="1" ht="18" customHeight="1" x14ac:dyDescent="0.15">
      <c r="A4" s="195" t="s">
        <v>18</v>
      </c>
      <c r="B4" s="196"/>
      <c r="C4" s="196"/>
      <c r="D4" s="201" t="s">
        <v>19</v>
      </c>
      <c r="E4" s="204" t="s">
        <v>20</v>
      </c>
      <c r="F4" s="205"/>
      <c r="G4" s="205"/>
      <c r="H4" s="205"/>
      <c r="I4" s="205"/>
      <c r="J4" s="205"/>
      <c r="K4" s="205"/>
      <c r="L4" s="205"/>
      <c r="M4" s="205"/>
      <c r="N4" s="205"/>
      <c r="O4" s="206"/>
      <c r="P4" s="207" t="s">
        <v>21</v>
      </c>
      <c r="Q4" s="207"/>
      <c r="R4" s="207"/>
      <c r="S4" s="208"/>
      <c r="T4" s="11"/>
    </row>
    <row r="5" spans="1:20" s="12" customFormat="1" ht="18" customHeight="1" x14ac:dyDescent="0.15">
      <c r="A5" s="197"/>
      <c r="B5" s="198"/>
      <c r="C5" s="198"/>
      <c r="D5" s="202"/>
      <c r="E5" s="209" t="s">
        <v>22</v>
      </c>
      <c r="F5" s="210"/>
      <c r="G5" s="211" t="s">
        <v>23</v>
      </c>
      <c r="H5" s="212"/>
      <c r="I5" s="212"/>
      <c r="J5" s="213"/>
      <c r="K5" s="214" t="s">
        <v>24</v>
      </c>
      <c r="L5" s="211" t="s">
        <v>25</v>
      </c>
      <c r="M5" s="213"/>
      <c r="N5" s="215" t="s">
        <v>26</v>
      </c>
      <c r="O5" s="216" t="s">
        <v>223</v>
      </c>
      <c r="P5" s="188" t="s">
        <v>27</v>
      </c>
      <c r="Q5" s="189"/>
      <c r="R5" s="190"/>
      <c r="S5" s="13" t="s">
        <v>28</v>
      </c>
      <c r="T5" s="11"/>
    </row>
    <row r="6" spans="1:20" s="12" customFormat="1" ht="18" customHeight="1" x14ac:dyDescent="0.15">
      <c r="A6" s="199"/>
      <c r="B6" s="200"/>
      <c r="C6" s="200"/>
      <c r="D6" s="203"/>
      <c r="E6" s="36" t="s">
        <v>29</v>
      </c>
      <c r="F6" s="14" t="s">
        <v>30</v>
      </c>
      <c r="G6" s="39" t="s">
        <v>31</v>
      </c>
      <c r="H6" s="39" t="s">
        <v>32</v>
      </c>
      <c r="I6" s="39" t="s">
        <v>33</v>
      </c>
      <c r="J6" s="39" t="s">
        <v>34</v>
      </c>
      <c r="K6" s="214"/>
      <c r="L6" s="38" t="s">
        <v>35</v>
      </c>
      <c r="M6" s="38" t="s">
        <v>36</v>
      </c>
      <c r="N6" s="215"/>
      <c r="O6" s="217"/>
      <c r="P6" s="37" t="s">
        <v>37</v>
      </c>
      <c r="Q6" s="35" t="s">
        <v>38</v>
      </c>
      <c r="R6" s="37" t="s">
        <v>39</v>
      </c>
      <c r="S6" s="15" t="s">
        <v>40</v>
      </c>
      <c r="T6" s="11"/>
    </row>
    <row r="7" spans="1:20" s="20" customFormat="1" ht="18" customHeight="1" x14ac:dyDescent="0.45">
      <c r="A7" s="16"/>
      <c r="B7" s="17"/>
      <c r="C7" s="18" t="s">
        <v>221</v>
      </c>
      <c r="D7" s="40">
        <v>37451516</v>
      </c>
      <c r="E7" s="40">
        <v>5396698</v>
      </c>
      <c r="F7" s="40">
        <v>5825736</v>
      </c>
      <c r="G7" s="40">
        <v>1819944</v>
      </c>
      <c r="H7" s="40">
        <v>1706629</v>
      </c>
      <c r="I7" s="40">
        <v>0</v>
      </c>
      <c r="J7" s="40">
        <v>0</v>
      </c>
      <c r="K7" s="40">
        <v>12655329</v>
      </c>
      <c r="L7" s="40">
        <v>2481382</v>
      </c>
      <c r="M7" s="40">
        <v>329359</v>
      </c>
      <c r="N7" s="40">
        <v>7129135</v>
      </c>
      <c r="O7" s="40">
        <v>3505857</v>
      </c>
      <c r="P7" s="40">
        <v>5445666</v>
      </c>
      <c r="Q7" s="41">
        <v>5959367</v>
      </c>
      <c r="R7" s="40">
        <v>3486727</v>
      </c>
      <c r="S7" s="42">
        <v>2420956</v>
      </c>
      <c r="T7" s="19" t="s">
        <v>42</v>
      </c>
    </row>
    <row r="8" spans="1:20" s="20" customFormat="1" ht="18" customHeight="1" x14ac:dyDescent="0.45">
      <c r="A8" s="16"/>
      <c r="B8" s="17"/>
      <c r="C8" s="18" t="s">
        <v>220</v>
      </c>
      <c r="D8" s="43">
        <v>9180959</v>
      </c>
      <c r="E8" s="43">
        <v>2167204</v>
      </c>
      <c r="F8" s="43">
        <v>2117367</v>
      </c>
      <c r="G8" s="44">
        <v>0</v>
      </c>
      <c r="H8" s="44">
        <v>62419</v>
      </c>
      <c r="I8" s="44">
        <v>0</v>
      </c>
      <c r="J8" s="44">
        <v>1720</v>
      </c>
      <c r="K8" s="43">
        <v>995884</v>
      </c>
      <c r="L8" s="43">
        <v>570539</v>
      </c>
      <c r="M8" s="43">
        <v>219921</v>
      </c>
      <c r="N8" s="43">
        <v>3052087</v>
      </c>
      <c r="O8" s="43">
        <v>1143522</v>
      </c>
      <c r="P8" s="43">
        <v>1900059</v>
      </c>
      <c r="Q8" s="45">
        <v>1833991</v>
      </c>
      <c r="R8" s="43">
        <v>1097468</v>
      </c>
      <c r="S8" s="46">
        <v>916007</v>
      </c>
      <c r="T8" s="19" t="s">
        <v>44</v>
      </c>
    </row>
    <row r="9" spans="1:20" s="20" customFormat="1" ht="18" customHeight="1" x14ac:dyDescent="0.45">
      <c r="A9" s="16"/>
      <c r="B9" s="17"/>
      <c r="C9" s="18"/>
      <c r="D9" s="43"/>
      <c r="E9" s="43"/>
      <c r="F9" s="43"/>
      <c r="G9" s="44"/>
      <c r="H9" s="44"/>
      <c r="I9" s="44"/>
      <c r="J9" s="44"/>
      <c r="K9" s="43"/>
      <c r="L9" s="43"/>
      <c r="M9" s="43"/>
      <c r="N9" s="43"/>
      <c r="O9" s="43"/>
      <c r="P9" s="43"/>
      <c r="Q9" s="45"/>
      <c r="R9" s="43"/>
      <c r="S9" s="46"/>
      <c r="T9" s="19"/>
    </row>
    <row r="10" spans="1:20" s="20" customFormat="1" ht="18" customHeight="1" x14ac:dyDescent="0.45">
      <c r="A10" s="16"/>
      <c r="B10" s="17"/>
      <c r="C10" s="18" t="s">
        <v>2</v>
      </c>
      <c r="D10" s="44">
        <v>2092199</v>
      </c>
      <c r="E10" s="44">
        <v>234478</v>
      </c>
      <c r="F10" s="44">
        <v>366510</v>
      </c>
      <c r="G10" s="44">
        <v>0</v>
      </c>
      <c r="H10" s="44">
        <v>17284</v>
      </c>
      <c r="I10" s="44">
        <v>0</v>
      </c>
      <c r="J10" s="44">
        <v>955</v>
      </c>
      <c r="K10" s="44">
        <v>209689</v>
      </c>
      <c r="L10" s="44">
        <v>113175</v>
      </c>
      <c r="M10" s="44">
        <v>40471</v>
      </c>
      <c r="N10" s="44">
        <v>1858853</v>
      </c>
      <c r="O10" s="44">
        <v>306258</v>
      </c>
      <c r="P10" s="44">
        <v>450168</v>
      </c>
      <c r="Q10" s="47">
        <v>415010</v>
      </c>
      <c r="R10" s="44">
        <v>286296</v>
      </c>
      <c r="S10" s="48">
        <v>219664</v>
      </c>
      <c r="T10" s="19" t="s">
        <v>45</v>
      </c>
    </row>
    <row r="11" spans="1:20" s="20" customFormat="1" ht="18" customHeight="1" x14ac:dyDescent="0.45">
      <c r="A11" s="16"/>
      <c r="B11" s="17"/>
      <c r="C11" s="18" t="s">
        <v>46</v>
      </c>
      <c r="D11" s="44">
        <v>4355301</v>
      </c>
      <c r="E11" s="44">
        <v>310090</v>
      </c>
      <c r="F11" s="44">
        <v>451820</v>
      </c>
      <c r="G11" s="44">
        <v>0</v>
      </c>
      <c r="H11" s="44">
        <v>0</v>
      </c>
      <c r="I11" s="44">
        <v>0</v>
      </c>
      <c r="J11" s="44">
        <v>0</v>
      </c>
      <c r="K11" s="44">
        <v>481718</v>
      </c>
      <c r="L11" s="44">
        <v>257945</v>
      </c>
      <c r="M11" s="44">
        <v>52034</v>
      </c>
      <c r="N11" s="44">
        <v>485531</v>
      </c>
      <c r="O11" s="44">
        <v>688254</v>
      </c>
      <c r="P11" s="44">
        <v>1029630</v>
      </c>
      <c r="Q11" s="47">
        <v>941278</v>
      </c>
      <c r="R11" s="44">
        <v>488970</v>
      </c>
      <c r="S11" s="48">
        <v>432095</v>
      </c>
      <c r="T11" s="19" t="s">
        <v>47</v>
      </c>
    </row>
    <row r="12" spans="1:20" s="20" customFormat="1" ht="18" customHeight="1" x14ac:dyDescent="0.45">
      <c r="A12" s="16"/>
      <c r="B12" s="17"/>
      <c r="C12" s="18" t="s">
        <v>48</v>
      </c>
      <c r="D12" s="44">
        <v>1390863</v>
      </c>
      <c r="E12" s="44">
        <v>89893</v>
      </c>
      <c r="F12" s="44">
        <v>111150</v>
      </c>
      <c r="G12" s="44">
        <v>0</v>
      </c>
      <c r="H12" s="44">
        <v>0</v>
      </c>
      <c r="I12" s="44">
        <v>0</v>
      </c>
      <c r="J12" s="44">
        <v>0</v>
      </c>
      <c r="K12" s="44">
        <v>117508</v>
      </c>
      <c r="L12" s="44">
        <v>62212</v>
      </c>
      <c r="M12" s="44">
        <v>49870</v>
      </c>
      <c r="N12" s="44">
        <v>126430</v>
      </c>
      <c r="O12" s="44">
        <v>209657</v>
      </c>
      <c r="P12" s="44">
        <v>243610</v>
      </c>
      <c r="Q12" s="47">
        <v>229580</v>
      </c>
      <c r="R12" s="44">
        <v>119290</v>
      </c>
      <c r="S12" s="48">
        <v>108203</v>
      </c>
      <c r="T12" s="19" t="s">
        <v>49</v>
      </c>
    </row>
    <row r="13" spans="1:20" s="20" customFormat="1" ht="18" customHeight="1" x14ac:dyDescent="0.45">
      <c r="A13" s="21"/>
      <c r="B13" s="17"/>
      <c r="C13" s="18" t="s">
        <v>50</v>
      </c>
      <c r="D13" s="44">
        <v>4217644</v>
      </c>
      <c r="E13" s="44">
        <v>315017</v>
      </c>
      <c r="F13" s="44">
        <v>318820</v>
      </c>
      <c r="G13" s="44">
        <v>0</v>
      </c>
      <c r="H13" s="44">
        <v>0</v>
      </c>
      <c r="I13" s="44">
        <v>0</v>
      </c>
      <c r="J13" s="44">
        <v>0</v>
      </c>
      <c r="K13" s="44">
        <v>462909</v>
      </c>
      <c r="L13" s="44">
        <v>251555</v>
      </c>
      <c r="M13" s="44">
        <v>70161</v>
      </c>
      <c r="N13" s="44">
        <v>551897</v>
      </c>
      <c r="O13" s="44">
        <v>601785</v>
      </c>
      <c r="P13" s="44">
        <v>985204</v>
      </c>
      <c r="Q13" s="47">
        <v>946576</v>
      </c>
      <c r="R13" s="44">
        <v>429444</v>
      </c>
      <c r="S13" s="48">
        <v>389287</v>
      </c>
      <c r="T13" s="19" t="s">
        <v>51</v>
      </c>
    </row>
    <row r="14" spans="1:20" s="20" customFormat="1" ht="18" customHeight="1" x14ac:dyDescent="0.45">
      <c r="A14" s="21"/>
      <c r="B14" s="17"/>
      <c r="C14" s="18" t="s">
        <v>3</v>
      </c>
      <c r="D14" s="44">
        <v>1059985</v>
      </c>
      <c r="E14" s="44">
        <v>81253</v>
      </c>
      <c r="F14" s="44">
        <v>136230</v>
      </c>
      <c r="G14" s="44">
        <v>0</v>
      </c>
      <c r="H14" s="44">
        <v>10285</v>
      </c>
      <c r="I14" s="44">
        <v>0</v>
      </c>
      <c r="J14" s="44">
        <v>0</v>
      </c>
      <c r="K14" s="44">
        <v>79244</v>
      </c>
      <c r="L14" s="44">
        <v>43303</v>
      </c>
      <c r="M14" s="44">
        <v>8616</v>
      </c>
      <c r="N14" s="44">
        <v>560922</v>
      </c>
      <c r="O14" s="44">
        <v>108337</v>
      </c>
      <c r="P14" s="44">
        <v>158834</v>
      </c>
      <c r="Q14" s="47">
        <v>166004</v>
      </c>
      <c r="R14" s="44">
        <v>95432</v>
      </c>
      <c r="S14" s="48">
        <v>81047</v>
      </c>
      <c r="T14" s="19" t="s">
        <v>52</v>
      </c>
    </row>
    <row r="15" spans="1:20" s="20" customFormat="1" ht="18" customHeight="1" x14ac:dyDescent="0.45">
      <c r="A15" s="21"/>
      <c r="B15" s="17"/>
      <c r="C15" s="18" t="s">
        <v>53</v>
      </c>
      <c r="D15" s="44">
        <v>3706710</v>
      </c>
      <c r="E15" s="44">
        <v>396199</v>
      </c>
      <c r="F15" s="44">
        <v>453340</v>
      </c>
      <c r="G15" s="44">
        <v>0</v>
      </c>
      <c r="H15" s="44">
        <v>0</v>
      </c>
      <c r="I15" s="44">
        <v>0</v>
      </c>
      <c r="J15" s="44">
        <v>0</v>
      </c>
      <c r="K15" s="44">
        <v>412851</v>
      </c>
      <c r="L15" s="44">
        <v>220017</v>
      </c>
      <c r="M15" s="44">
        <v>61172</v>
      </c>
      <c r="N15" s="44">
        <v>759108</v>
      </c>
      <c r="O15" s="44">
        <v>542696</v>
      </c>
      <c r="P15" s="44">
        <v>783134</v>
      </c>
      <c r="Q15" s="47">
        <v>727592</v>
      </c>
      <c r="R15" s="44">
        <v>489089</v>
      </c>
      <c r="S15" s="48">
        <v>363865</v>
      </c>
      <c r="T15" s="19" t="s">
        <v>54</v>
      </c>
    </row>
    <row r="16" spans="1:20" s="20" customFormat="1" ht="18" customHeight="1" x14ac:dyDescent="0.45">
      <c r="A16" s="21"/>
      <c r="B16" s="17"/>
      <c r="C16" s="18" t="s">
        <v>257</v>
      </c>
      <c r="D16" s="44">
        <v>1084345</v>
      </c>
      <c r="E16" s="44">
        <v>120880</v>
      </c>
      <c r="F16" s="44">
        <v>115330</v>
      </c>
      <c r="G16" s="44">
        <v>0</v>
      </c>
      <c r="H16" s="44">
        <v>6733</v>
      </c>
      <c r="I16" s="44">
        <v>0</v>
      </c>
      <c r="J16" s="44">
        <v>0</v>
      </c>
      <c r="K16" s="44">
        <v>88126</v>
      </c>
      <c r="L16" s="44">
        <v>47529</v>
      </c>
      <c r="M16" s="44">
        <v>9400</v>
      </c>
      <c r="N16" s="44">
        <v>269453</v>
      </c>
      <c r="O16" s="44">
        <v>118163</v>
      </c>
      <c r="P16" s="44">
        <v>200192</v>
      </c>
      <c r="Q16" s="47">
        <v>203090</v>
      </c>
      <c r="R16" s="44">
        <v>131219</v>
      </c>
      <c r="S16" s="48">
        <v>97544</v>
      </c>
      <c r="T16" s="19" t="s">
        <v>56</v>
      </c>
    </row>
    <row r="17" spans="1:20" s="20" customFormat="1" ht="18" customHeight="1" x14ac:dyDescent="0.45">
      <c r="A17" s="21"/>
      <c r="B17" s="17"/>
      <c r="C17" s="18" t="s">
        <v>57</v>
      </c>
      <c r="D17" s="44">
        <v>1691454</v>
      </c>
      <c r="E17" s="44">
        <v>102673</v>
      </c>
      <c r="F17" s="44">
        <v>121980</v>
      </c>
      <c r="G17" s="44">
        <v>0</v>
      </c>
      <c r="H17" s="44">
        <v>0</v>
      </c>
      <c r="I17" s="44">
        <v>0</v>
      </c>
      <c r="J17" s="44">
        <v>0</v>
      </c>
      <c r="K17" s="44">
        <v>160845</v>
      </c>
      <c r="L17" s="44">
        <v>84184</v>
      </c>
      <c r="M17" s="44">
        <v>7982</v>
      </c>
      <c r="N17" s="44">
        <v>345273</v>
      </c>
      <c r="O17" s="44">
        <v>252568</v>
      </c>
      <c r="P17" s="44">
        <v>277319</v>
      </c>
      <c r="Q17" s="47">
        <v>310816</v>
      </c>
      <c r="R17" s="44">
        <v>167006</v>
      </c>
      <c r="S17" s="48">
        <v>133287</v>
      </c>
      <c r="T17" s="19" t="s">
        <v>58</v>
      </c>
    </row>
    <row r="18" spans="1:20" s="20" customFormat="1" ht="18" customHeight="1" x14ac:dyDescent="0.45">
      <c r="A18" s="21"/>
      <c r="B18" s="17"/>
      <c r="C18" s="18" t="s">
        <v>59</v>
      </c>
      <c r="D18" s="44">
        <v>4244475</v>
      </c>
      <c r="E18" s="44">
        <v>366782</v>
      </c>
      <c r="F18" s="44">
        <v>493050</v>
      </c>
      <c r="G18" s="44">
        <v>0</v>
      </c>
      <c r="H18" s="44">
        <v>0</v>
      </c>
      <c r="I18" s="44">
        <v>0</v>
      </c>
      <c r="J18" s="44">
        <v>0</v>
      </c>
      <c r="K18" s="44">
        <v>466973</v>
      </c>
      <c r="L18" s="44">
        <v>250991</v>
      </c>
      <c r="M18" s="44">
        <v>37524</v>
      </c>
      <c r="N18" s="44">
        <v>721679</v>
      </c>
      <c r="O18" s="44">
        <v>599795</v>
      </c>
      <c r="P18" s="44">
        <v>897176</v>
      </c>
      <c r="Q18" s="47">
        <v>857393</v>
      </c>
      <c r="R18" s="44">
        <v>536924</v>
      </c>
      <c r="S18" s="48">
        <v>432856</v>
      </c>
      <c r="T18" s="19" t="s">
        <v>60</v>
      </c>
    </row>
    <row r="19" spans="1:20" s="20" customFormat="1" ht="18" customHeight="1" x14ac:dyDescent="0.45">
      <c r="A19" s="21"/>
      <c r="B19" s="17"/>
      <c r="C19" s="18" t="s">
        <v>61</v>
      </c>
      <c r="D19" s="44">
        <v>3090681</v>
      </c>
      <c r="E19" s="44">
        <v>322085</v>
      </c>
      <c r="F19" s="44">
        <v>412300</v>
      </c>
      <c r="G19" s="44">
        <v>0</v>
      </c>
      <c r="H19" s="44">
        <v>0</v>
      </c>
      <c r="I19" s="44">
        <v>0</v>
      </c>
      <c r="J19" s="44">
        <v>0</v>
      </c>
      <c r="K19" s="44">
        <v>330669</v>
      </c>
      <c r="L19" s="44">
        <v>179184</v>
      </c>
      <c r="M19" s="44">
        <v>41478</v>
      </c>
      <c r="N19" s="44">
        <v>407735</v>
      </c>
      <c r="O19" s="44">
        <v>447098</v>
      </c>
      <c r="P19" s="44">
        <v>714480</v>
      </c>
      <c r="Q19" s="47">
        <v>634877</v>
      </c>
      <c r="R19" s="44">
        <v>381728</v>
      </c>
      <c r="S19" s="48">
        <v>333916</v>
      </c>
      <c r="T19" s="19" t="s">
        <v>62</v>
      </c>
    </row>
    <row r="20" spans="1:20" s="20" customFormat="1" ht="18" customHeight="1" x14ac:dyDescent="0.45">
      <c r="A20" s="21"/>
      <c r="B20" s="17"/>
      <c r="C20" s="18" t="s">
        <v>63</v>
      </c>
      <c r="D20" s="44">
        <v>2836536</v>
      </c>
      <c r="E20" s="44">
        <v>252113</v>
      </c>
      <c r="F20" s="44">
        <v>308180</v>
      </c>
      <c r="G20" s="44">
        <v>0</v>
      </c>
      <c r="H20" s="44">
        <v>0</v>
      </c>
      <c r="I20" s="44">
        <v>0</v>
      </c>
      <c r="J20" s="44">
        <v>0</v>
      </c>
      <c r="K20" s="44">
        <v>304392</v>
      </c>
      <c r="L20" s="44">
        <v>162842</v>
      </c>
      <c r="M20" s="44">
        <v>16300</v>
      </c>
      <c r="N20" s="44">
        <v>1330169</v>
      </c>
      <c r="O20" s="44">
        <v>427291</v>
      </c>
      <c r="P20" s="44">
        <v>594484</v>
      </c>
      <c r="Q20" s="47">
        <v>573950</v>
      </c>
      <c r="R20" s="44">
        <v>334012</v>
      </c>
      <c r="S20" s="48">
        <v>280661</v>
      </c>
      <c r="T20" s="19" t="s">
        <v>64</v>
      </c>
    </row>
    <row r="21" spans="1:20" s="20" customFormat="1" ht="18" customHeight="1" x14ac:dyDescent="0.45">
      <c r="A21" s="21"/>
      <c r="B21" s="17"/>
      <c r="C21" s="18" t="s">
        <v>4</v>
      </c>
      <c r="D21" s="44">
        <v>1295094</v>
      </c>
      <c r="E21" s="44">
        <v>107243</v>
      </c>
      <c r="F21" s="44">
        <v>144970</v>
      </c>
      <c r="G21" s="44">
        <v>0</v>
      </c>
      <c r="H21" s="44">
        <v>0</v>
      </c>
      <c r="I21" s="44">
        <v>0</v>
      </c>
      <c r="J21" s="44">
        <v>5076</v>
      </c>
      <c r="K21" s="44">
        <v>103334</v>
      </c>
      <c r="L21" s="44">
        <v>57633</v>
      </c>
      <c r="M21" s="44">
        <v>13838</v>
      </c>
      <c r="N21" s="44">
        <v>455258</v>
      </c>
      <c r="O21" s="44">
        <v>138181</v>
      </c>
      <c r="P21" s="44">
        <v>223412</v>
      </c>
      <c r="Q21" s="47">
        <v>234878</v>
      </c>
      <c r="R21" s="44">
        <v>155077</v>
      </c>
      <c r="S21" s="48">
        <v>91453</v>
      </c>
      <c r="T21" s="19" t="s">
        <v>65</v>
      </c>
    </row>
    <row r="22" spans="1:20" s="20" customFormat="1" ht="18" customHeight="1" x14ac:dyDescent="0.45">
      <c r="A22" s="21"/>
      <c r="B22" s="17"/>
      <c r="C22" s="18" t="s">
        <v>5</v>
      </c>
      <c r="D22" s="44">
        <v>1366828</v>
      </c>
      <c r="E22" s="44">
        <v>144371</v>
      </c>
      <c r="F22" s="44">
        <v>134900</v>
      </c>
      <c r="G22" s="44">
        <v>0</v>
      </c>
      <c r="H22" s="44">
        <v>0</v>
      </c>
      <c r="I22" s="44">
        <v>0</v>
      </c>
      <c r="J22" s="44">
        <v>0</v>
      </c>
      <c r="K22" s="44">
        <v>115335</v>
      </c>
      <c r="L22" s="44">
        <v>62795</v>
      </c>
      <c r="M22" s="44">
        <v>15741</v>
      </c>
      <c r="N22" s="44">
        <v>323094</v>
      </c>
      <c r="O22" s="44">
        <v>148205</v>
      </c>
      <c r="P22" s="44">
        <v>224649</v>
      </c>
      <c r="Q22" s="47">
        <v>243708</v>
      </c>
      <c r="R22" s="44">
        <v>190864</v>
      </c>
      <c r="S22" s="48">
        <v>102831</v>
      </c>
      <c r="T22" s="19" t="s">
        <v>66</v>
      </c>
    </row>
    <row r="23" spans="1:20" s="20" customFormat="1" ht="18" customHeight="1" x14ac:dyDescent="0.45">
      <c r="A23" s="21"/>
      <c r="B23" s="17"/>
      <c r="C23" s="18" t="s">
        <v>6</v>
      </c>
      <c r="D23" s="44">
        <v>2473027</v>
      </c>
      <c r="E23" s="44">
        <v>144085</v>
      </c>
      <c r="F23" s="44">
        <v>280630</v>
      </c>
      <c r="G23" s="44">
        <v>0</v>
      </c>
      <c r="H23" s="44">
        <v>0</v>
      </c>
      <c r="I23" s="44">
        <v>0</v>
      </c>
      <c r="J23" s="44">
        <v>0</v>
      </c>
      <c r="K23" s="44">
        <v>264240</v>
      </c>
      <c r="L23" s="44">
        <v>137709</v>
      </c>
      <c r="M23" s="44">
        <v>19583</v>
      </c>
      <c r="N23" s="44">
        <v>1402263</v>
      </c>
      <c r="O23" s="44">
        <v>377902</v>
      </c>
      <c r="P23" s="44">
        <v>483877</v>
      </c>
      <c r="Q23" s="47">
        <v>441500</v>
      </c>
      <c r="R23" s="44">
        <v>286296</v>
      </c>
      <c r="S23" s="48">
        <v>239037</v>
      </c>
      <c r="T23" s="19" t="s">
        <v>67</v>
      </c>
    </row>
    <row r="24" spans="1:20" s="20" customFormat="1" ht="18" customHeight="1" x14ac:dyDescent="0.45">
      <c r="A24" s="21"/>
      <c r="B24" s="17"/>
      <c r="C24" s="18" t="s">
        <v>7</v>
      </c>
      <c r="D24" s="44">
        <v>1276360</v>
      </c>
      <c r="E24" s="44">
        <v>178500</v>
      </c>
      <c r="F24" s="44">
        <v>162830</v>
      </c>
      <c r="G24" s="44">
        <v>0</v>
      </c>
      <c r="H24" s="44">
        <v>0</v>
      </c>
      <c r="I24" s="44">
        <v>0</v>
      </c>
      <c r="J24" s="44">
        <v>0</v>
      </c>
      <c r="K24" s="44">
        <v>106620</v>
      </c>
      <c r="L24" s="44">
        <v>57723</v>
      </c>
      <c r="M24" s="44">
        <v>57740</v>
      </c>
      <c r="N24" s="44">
        <v>531779</v>
      </c>
      <c r="O24" s="44">
        <v>138651</v>
      </c>
      <c r="P24" s="44">
        <v>198177</v>
      </c>
      <c r="Q24" s="47">
        <v>192494</v>
      </c>
      <c r="R24" s="44">
        <v>155077</v>
      </c>
      <c r="S24" s="48">
        <v>91157</v>
      </c>
      <c r="T24" s="19" t="s">
        <v>68</v>
      </c>
    </row>
    <row r="25" spans="1:20" s="20" customFormat="1" ht="18" customHeight="1" x14ac:dyDescent="0.45">
      <c r="A25" s="21"/>
      <c r="B25" s="17"/>
      <c r="C25" s="18" t="s">
        <v>69</v>
      </c>
      <c r="D25" s="44">
        <v>1447877</v>
      </c>
      <c r="E25" s="44">
        <v>83752</v>
      </c>
      <c r="F25" s="44">
        <v>138130</v>
      </c>
      <c r="G25" s="44">
        <v>0</v>
      </c>
      <c r="H25" s="44">
        <v>0</v>
      </c>
      <c r="I25" s="44">
        <v>0</v>
      </c>
      <c r="J25" s="44">
        <v>0</v>
      </c>
      <c r="K25" s="44">
        <v>128700</v>
      </c>
      <c r="L25" s="44">
        <v>67836</v>
      </c>
      <c r="M25" s="44">
        <v>5036</v>
      </c>
      <c r="N25" s="44">
        <v>1063766</v>
      </c>
      <c r="O25" s="44">
        <v>161370</v>
      </c>
      <c r="P25" s="44">
        <v>242786</v>
      </c>
      <c r="Q25" s="47">
        <v>233995</v>
      </c>
      <c r="R25" s="44">
        <v>178935</v>
      </c>
      <c r="S25" s="48">
        <v>114252</v>
      </c>
      <c r="T25" s="19" t="s">
        <v>70</v>
      </c>
    </row>
    <row r="26" spans="1:20" s="20" customFormat="1" ht="18" customHeight="1" x14ac:dyDescent="0.45">
      <c r="A26" s="21"/>
      <c r="B26" s="17"/>
      <c r="C26" s="18" t="s">
        <v>71</v>
      </c>
      <c r="D26" s="44">
        <v>1476042</v>
      </c>
      <c r="E26" s="44">
        <v>91892</v>
      </c>
      <c r="F26" s="44">
        <v>112860</v>
      </c>
      <c r="G26" s="44">
        <v>0</v>
      </c>
      <c r="H26" s="44">
        <v>0</v>
      </c>
      <c r="I26" s="44">
        <v>0</v>
      </c>
      <c r="J26" s="44">
        <v>0</v>
      </c>
      <c r="K26" s="44">
        <v>132901</v>
      </c>
      <c r="L26" s="44">
        <v>70540</v>
      </c>
      <c r="M26" s="44">
        <v>8915</v>
      </c>
      <c r="N26" s="44">
        <v>453100</v>
      </c>
      <c r="O26" s="44">
        <v>165221</v>
      </c>
      <c r="P26" s="44">
        <v>233717</v>
      </c>
      <c r="Q26" s="47">
        <v>252538</v>
      </c>
      <c r="R26" s="44">
        <v>143148</v>
      </c>
      <c r="S26" s="48">
        <v>110657</v>
      </c>
      <c r="T26" s="19" t="s">
        <v>72</v>
      </c>
    </row>
    <row r="27" spans="1:20" s="20" customFormat="1" ht="18" customHeight="1" x14ac:dyDescent="0.45">
      <c r="A27" s="21"/>
      <c r="B27" s="17"/>
      <c r="C27" s="18" t="s">
        <v>73</v>
      </c>
      <c r="D27" s="44">
        <v>2060960</v>
      </c>
      <c r="E27" s="44">
        <v>235691</v>
      </c>
      <c r="F27" s="44">
        <v>230280</v>
      </c>
      <c r="G27" s="44">
        <v>0</v>
      </c>
      <c r="H27" s="44">
        <v>0</v>
      </c>
      <c r="I27" s="44">
        <v>0</v>
      </c>
      <c r="J27" s="44">
        <v>0</v>
      </c>
      <c r="K27" s="44">
        <v>197190</v>
      </c>
      <c r="L27" s="44">
        <v>109223</v>
      </c>
      <c r="M27" s="44">
        <v>56547</v>
      </c>
      <c r="N27" s="44">
        <v>737981</v>
      </c>
      <c r="O27" s="44">
        <v>300432</v>
      </c>
      <c r="P27" s="44">
        <v>470366</v>
      </c>
      <c r="Q27" s="47">
        <v>441500</v>
      </c>
      <c r="R27" s="44">
        <v>250509</v>
      </c>
      <c r="S27" s="48">
        <v>233115</v>
      </c>
      <c r="T27" s="19" t="s">
        <v>74</v>
      </c>
    </row>
    <row r="28" spans="1:20" s="20" customFormat="1" ht="18" customHeight="1" x14ac:dyDescent="0.45">
      <c r="A28" s="21"/>
      <c r="B28" s="17"/>
      <c r="C28" s="18" t="s">
        <v>75</v>
      </c>
      <c r="D28" s="44">
        <v>1652768</v>
      </c>
      <c r="E28" s="44">
        <v>198421</v>
      </c>
      <c r="F28" s="44">
        <v>179930</v>
      </c>
      <c r="G28" s="44">
        <v>0</v>
      </c>
      <c r="H28" s="44">
        <v>0</v>
      </c>
      <c r="I28" s="44">
        <v>0</v>
      </c>
      <c r="J28" s="44">
        <v>0</v>
      </c>
      <c r="K28" s="44">
        <v>151060</v>
      </c>
      <c r="L28" s="44">
        <v>81172</v>
      </c>
      <c r="M28" s="44">
        <v>75943</v>
      </c>
      <c r="N28" s="44">
        <v>190526</v>
      </c>
      <c r="O28" s="44">
        <v>253096</v>
      </c>
      <c r="P28" s="44">
        <v>394430</v>
      </c>
      <c r="Q28" s="47">
        <v>387637</v>
      </c>
      <c r="R28" s="44">
        <v>167006</v>
      </c>
      <c r="S28" s="48">
        <v>163405</v>
      </c>
      <c r="T28" s="19" t="s">
        <v>76</v>
      </c>
    </row>
    <row r="29" spans="1:20" s="20" customFormat="1" ht="18" customHeight="1" x14ac:dyDescent="0.45">
      <c r="A29" s="21"/>
      <c r="B29" s="17"/>
      <c r="C29" s="18" t="s">
        <v>77</v>
      </c>
      <c r="D29" s="44">
        <v>962928</v>
      </c>
      <c r="E29" s="44">
        <v>74256</v>
      </c>
      <c r="F29" s="44">
        <v>96520</v>
      </c>
      <c r="G29" s="44">
        <v>0</v>
      </c>
      <c r="H29" s="44">
        <v>0</v>
      </c>
      <c r="I29" s="44">
        <v>0</v>
      </c>
      <c r="J29" s="44">
        <v>0</v>
      </c>
      <c r="K29" s="44">
        <v>74840</v>
      </c>
      <c r="L29" s="44">
        <v>39877</v>
      </c>
      <c r="M29" s="44">
        <v>5744</v>
      </c>
      <c r="N29" s="44">
        <v>386416</v>
      </c>
      <c r="O29" s="44">
        <v>104020</v>
      </c>
      <c r="P29" s="44">
        <v>144636</v>
      </c>
      <c r="Q29" s="47">
        <v>157174</v>
      </c>
      <c r="R29" s="44">
        <v>126447</v>
      </c>
      <c r="S29" s="48">
        <v>64127</v>
      </c>
      <c r="T29" s="19" t="s">
        <v>78</v>
      </c>
    </row>
    <row r="30" spans="1:20" s="20" customFormat="1" ht="18" customHeight="1" x14ac:dyDescent="0.45">
      <c r="A30" s="21"/>
      <c r="B30" s="17"/>
      <c r="C30" s="18" t="s">
        <v>8</v>
      </c>
      <c r="D30" s="44">
        <v>1379901</v>
      </c>
      <c r="E30" s="44">
        <v>121451</v>
      </c>
      <c r="F30" s="44">
        <v>138320</v>
      </c>
      <c r="G30" s="44">
        <v>0</v>
      </c>
      <c r="H30" s="44">
        <v>0</v>
      </c>
      <c r="I30" s="44">
        <v>0</v>
      </c>
      <c r="J30" s="44">
        <v>0</v>
      </c>
      <c r="K30" s="44">
        <v>119273</v>
      </c>
      <c r="L30" s="44">
        <v>63278</v>
      </c>
      <c r="M30" s="44">
        <v>6043</v>
      </c>
      <c r="N30" s="44">
        <v>862016</v>
      </c>
      <c r="O30" s="44">
        <v>199574</v>
      </c>
      <c r="P30" s="44">
        <v>241916</v>
      </c>
      <c r="Q30" s="47">
        <v>248123</v>
      </c>
      <c r="R30" s="44">
        <v>167006</v>
      </c>
      <c r="S30" s="48">
        <v>118609</v>
      </c>
      <c r="T30" s="19" t="s">
        <v>79</v>
      </c>
    </row>
    <row r="31" spans="1:20" s="20" customFormat="1" ht="18" customHeight="1" x14ac:dyDescent="0.45">
      <c r="A31" s="21"/>
      <c r="B31" s="17"/>
      <c r="C31" s="18" t="s">
        <v>80</v>
      </c>
      <c r="D31" s="44">
        <v>1486505</v>
      </c>
      <c r="E31" s="44">
        <v>82753</v>
      </c>
      <c r="F31" s="44">
        <v>108490</v>
      </c>
      <c r="G31" s="44">
        <v>0</v>
      </c>
      <c r="H31" s="44">
        <v>0</v>
      </c>
      <c r="I31" s="44">
        <v>0</v>
      </c>
      <c r="J31" s="44">
        <v>0</v>
      </c>
      <c r="K31" s="44">
        <v>132646</v>
      </c>
      <c r="L31" s="44">
        <v>71219</v>
      </c>
      <c r="M31" s="44">
        <v>5073</v>
      </c>
      <c r="N31" s="44">
        <v>535221</v>
      </c>
      <c r="O31" s="44">
        <v>218327</v>
      </c>
      <c r="P31" s="44">
        <v>213932</v>
      </c>
      <c r="Q31" s="47">
        <v>202207</v>
      </c>
      <c r="R31" s="44">
        <v>167006</v>
      </c>
      <c r="S31" s="48">
        <v>113618</v>
      </c>
      <c r="T31" s="19" t="s">
        <v>81</v>
      </c>
    </row>
    <row r="32" spans="1:20" s="20" customFormat="1" ht="18" customHeight="1" x14ac:dyDescent="0.45">
      <c r="A32" s="21"/>
      <c r="B32" s="17"/>
      <c r="C32" s="18" t="s">
        <v>15</v>
      </c>
      <c r="D32" s="44">
        <v>1182898</v>
      </c>
      <c r="E32" s="44">
        <v>96676</v>
      </c>
      <c r="F32" s="44">
        <v>102980</v>
      </c>
      <c r="G32" s="44">
        <v>0</v>
      </c>
      <c r="H32" s="44">
        <v>0</v>
      </c>
      <c r="I32" s="44">
        <v>0</v>
      </c>
      <c r="J32" s="44">
        <v>0</v>
      </c>
      <c r="K32" s="44">
        <v>93727</v>
      </c>
      <c r="L32" s="44">
        <v>51265</v>
      </c>
      <c r="M32" s="44">
        <v>7945</v>
      </c>
      <c r="N32" s="44">
        <v>703063</v>
      </c>
      <c r="O32" s="44">
        <v>126000</v>
      </c>
      <c r="P32" s="44">
        <v>193001</v>
      </c>
      <c r="Q32" s="47">
        <v>186313</v>
      </c>
      <c r="R32" s="44">
        <v>119290</v>
      </c>
      <c r="S32" s="48">
        <v>86038</v>
      </c>
      <c r="T32" s="19" t="s">
        <v>82</v>
      </c>
    </row>
    <row r="33" spans="1:20" s="20" customFormat="1" ht="18" customHeight="1" x14ac:dyDescent="0.45">
      <c r="A33" s="21"/>
      <c r="B33" s="17"/>
      <c r="C33" s="18" t="s">
        <v>83</v>
      </c>
      <c r="D33" s="44">
        <v>917711</v>
      </c>
      <c r="E33" s="44">
        <v>58334</v>
      </c>
      <c r="F33" s="44">
        <v>114760</v>
      </c>
      <c r="G33" s="44">
        <v>0</v>
      </c>
      <c r="H33" s="44">
        <v>7747</v>
      </c>
      <c r="I33" s="44">
        <v>4470</v>
      </c>
      <c r="J33" s="44">
        <v>3121</v>
      </c>
      <c r="K33" s="44">
        <v>61997</v>
      </c>
      <c r="L33" s="44">
        <v>32435</v>
      </c>
      <c r="M33" s="44">
        <v>5297</v>
      </c>
      <c r="N33" s="44">
        <v>55344</v>
      </c>
      <c r="O33" s="44">
        <v>90596</v>
      </c>
      <c r="P33" s="44">
        <v>132545</v>
      </c>
      <c r="Q33" s="47">
        <v>120088</v>
      </c>
      <c r="R33" s="44">
        <v>83503</v>
      </c>
      <c r="S33" s="48">
        <v>57909</v>
      </c>
      <c r="T33" s="19" t="s">
        <v>84</v>
      </c>
    </row>
    <row r="34" spans="1:20" s="20" customFormat="1" ht="18" customHeight="1" x14ac:dyDescent="0.45">
      <c r="A34" s="21"/>
      <c r="B34" s="17"/>
      <c r="C34" s="18" t="s">
        <v>9</v>
      </c>
      <c r="D34" s="44">
        <v>919787</v>
      </c>
      <c r="E34" s="44">
        <v>56335</v>
      </c>
      <c r="F34" s="44">
        <v>85310</v>
      </c>
      <c r="G34" s="44">
        <v>0</v>
      </c>
      <c r="H34" s="44">
        <v>0</v>
      </c>
      <c r="I34" s="44">
        <v>0</v>
      </c>
      <c r="J34" s="44">
        <v>0</v>
      </c>
      <c r="K34" s="44">
        <v>68008</v>
      </c>
      <c r="L34" s="44">
        <v>37434</v>
      </c>
      <c r="M34" s="44">
        <v>1156</v>
      </c>
      <c r="N34" s="44">
        <v>389997</v>
      </c>
      <c r="O34" s="44">
        <v>96590</v>
      </c>
      <c r="P34" s="44">
        <v>146148</v>
      </c>
      <c r="Q34" s="47">
        <v>135982</v>
      </c>
      <c r="R34" s="44">
        <v>83503</v>
      </c>
      <c r="S34" s="48">
        <v>64508</v>
      </c>
      <c r="T34" s="19" t="s">
        <v>85</v>
      </c>
    </row>
    <row r="35" spans="1:20" s="20" customFormat="1" ht="18" customHeight="1" x14ac:dyDescent="0.45">
      <c r="A35" s="21"/>
      <c r="B35" s="17"/>
      <c r="C35" s="18" t="s">
        <v>10</v>
      </c>
      <c r="D35" s="44">
        <v>5363005</v>
      </c>
      <c r="E35" s="44">
        <v>473668</v>
      </c>
      <c r="F35" s="44">
        <v>791350</v>
      </c>
      <c r="G35" s="44">
        <v>0</v>
      </c>
      <c r="H35" s="44">
        <v>0</v>
      </c>
      <c r="I35" s="44">
        <v>0</v>
      </c>
      <c r="J35" s="44">
        <v>0</v>
      </c>
      <c r="K35" s="44">
        <v>589191</v>
      </c>
      <c r="L35" s="44">
        <v>330900</v>
      </c>
      <c r="M35" s="44">
        <v>33719</v>
      </c>
      <c r="N35" s="44">
        <v>2180588</v>
      </c>
      <c r="O35" s="44">
        <v>721853</v>
      </c>
      <c r="P35" s="44">
        <v>967571</v>
      </c>
      <c r="Q35" s="47">
        <v>929799</v>
      </c>
      <c r="R35" s="44">
        <v>608379</v>
      </c>
      <c r="S35" s="48">
        <v>478117</v>
      </c>
      <c r="T35" s="19" t="s">
        <v>86</v>
      </c>
    </row>
    <row r="36" spans="1:20" s="20" customFormat="1" ht="18" customHeight="1" x14ac:dyDescent="0.45">
      <c r="A36" s="21"/>
      <c r="B36" s="17"/>
      <c r="C36" s="18" t="s">
        <v>87</v>
      </c>
      <c r="D36" s="44">
        <v>826164</v>
      </c>
      <c r="E36" s="44">
        <v>88607</v>
      </c>
      <c r="F36" s="44">
        <v>98800</v>
      </c>
      <c r="G36" s="44">
        <v>0</v>
      </c>
      <c r="H36" s="44">
        <v>0</v>
      </c>
      <c r="I36" s="44">
        <v>3990</v>
      </c>
      <c r="J36" s="44">
        <v>4702</v>
      </c>
      <c r="K36" s="44">
        <v>60860</v>
      </c>
      <c r="L36" s="44">
        <v>32841</v>
      </c>
      <c r="M36" s="44">
        <v>19210</v>
      </c>
      <c r="N36" s="44">
        <v>98429</v>
      </c>
      <c r="O36" s="44">
        <v>88746</v>
      </c>
      <c r="P36" s="44">
        <v>132133</v>
      </c>
      <c r="Q36" s="47">
        <v>144812</v>
      </c>
      <c r="R36" s="44">
        <v>119290</v>
      </c>
      <c r="S36" s="48">
        <v>65057</v>
      </c>
      <c r="T36" s="19" t="s">
        <v>88</v>
      </c>
    </row>
    <row r="37" spans="1:20" s="20" customFormat="1" ht="18" customHeight="1" x14ac:dyDescent="0.45">
      <c r="A37" s="21"/>
      <c r="B37" s="17"/>
      <c r="C37" s="18" t="s">
        <v>89</v>
      </c>
      <c r="D37" s="44">
        <v>819911</v>
      </c>
      <c r="E37" s="44">
        <v>67473</v>
      </c>
      <c r="F37" s="44">
        <v>96900</v>
      </c>
      <c r="G37" s="44">
        <v>0</v>
      </c>
      <c r="H37" s="44">
        <v>0</v>
      </c>
      <c r="I37" s="44">
        <v>0</v>
      </c>
      <c r="J37" s="44">
        <v>0</v>
      </c>
      <c r="K37" s="44">
        <v>58867</v>
      </c>
      <c r="L37" s="44">
        <v>32344</v>
      </c>
      <c r="M37" s="44">
        <v>24954</v>
      </c>
      <c r="N37" s="44">
        <v>416575</v>
      </c>
      <c r="O37" s="44">
        <v>86119</v>
      </c>
      <c r="P37" s="44">
        <v>117706</v>
      </c>
      <c r="Q37" s="47">
        <v>116556</v>
      </c>
      <c r="R37" s="44">
        <v>78731</v>
      </c>
      <c r="S37" s="48">
        <v>54652</v>
      </c>
      <c r="T37" s="19" t="s">
        <v>90</v>
      </c>
    </row>
    <row r="38" spans="1:20" s="20" customFormat="1" ht="18" customHeight="1" x14ac:dyDescent="0.45">
      <c r="A38" s="21"/>
      <c r="B38" s="17"/>
      <c r="C38" s="18" t="s">
        <v>91</v>
      </c>
      <c r="D38" s="44">
        <v>1044464</v>
      </c>
      <c r="E38" s="44">
        <v>89893</v>
      </c>
      <c r="F38" s="44">
        <v>103360</v>
      </c>
      <c r="G38" s="44">
        <v>0</v>
      </c>
      <c r="H38" s="44">
        <v>0</v>
      </c>
      <c r="I38" s="44">
        <v>0</v>
      </c>
      <c r="J38" s="44">
        <v>0</v>
      </c>
      <c r="K38" s="44">
        <v>81868</v>
      </c>
      <c r="L38" s="44">
        <v>44063</v>
      </c>
      <c r="M38" s="44">
        <v>5595</v>
      </c>
      <c r="N38" s="44">
        <v>121405</v>
      </c>
      <c r="O38" s="44">
        <v>111726</v>
      </c>
      <c r="P38" s="44">
        <v>178391</v>
      </c>
      <c r="Q38" s="47">
        <v>165121</v>
      </c>
      <c r="R38" s="44">
        <v>119290</v>
      </c>
      <c r="S38" s="48">
        <v>80285</v>
      </c>
      <c r="T38" s="19" t="s">
        <v>92</v>
      </c>
    </row>
    <row r="39" spans="1:20" s="20" customFormat="1" ht="18" customHeight="1" x14ac:dyDescent="0.45">
      <c r="A39" s="21"/>
      <c r="B39" s="17"/>
      <c r="C39" s="18" t="s">
        <v>11</v>
      </c>
      <c r="D39" s="44">
        <v>853412</v>
      </c>
      <c r="E39" s="44">
        <v>85894</v>
      </c>
      <c r="F39" s="44">
        <v>84930</v>
      </c>
      <c r="G39" s="44">
        <v>0</v>
      </c>
      <c r="H39" s="44">
        <v>0</v>
      </c>
      <c r="I39" s="44">
        <v>0</v>
      </c>
      <c r="J39" s="44">
        <v>0</v>
      </c>
      <c r="K39" s="44">
        <v>65117</v>
      </c>
      <c r="L39" s="44">
        <v>34191</v>
      </c>
      <c r="M39" s="44">
        <v>14211</v>
      </c>
      <c r="N39" s="44">
        <v>213457</v>
      </c>
      <c r="O39" s="44">
        <v>93946</v>
      </c>
      <c r="P39" s="44">
        <v>145598</v>
      </c>
      <c r="Q39" s="47">
        <v>135099</v>
      </c>
      <c r="R39" s="44">
        <v>83503</v>
      </c>
      <c r="S39" s="48">
        <v>63154</v>
      </c>
      <c r="T39" s="19" t="s">
        <v>93</v>
      </c>
    </row>
    <row r="40" spans="1:20" s="20" customFormat="1" ht="18" customHeight="1" x14ac:dyDescent="0.45">
      <c r="A40" s="21"/>
      <c r="B40" s="17"/>
      <c r="C40" s="18" t="s">
        <v>94</v>
      </c>
      <c r="D40" s="44">
        <v>687300</v>
      </c>
      <c r="E40" s="44">
        <v>82967</v>
      </c>
      <c r="F40" s="44">
        <v>63460</v>
      </c>
      <c r="G40" s="44">
        <v>0</v>
      </c>
      <c r="H40" s="44">
        <v>1513</v>
      </c>
      <c r="I40" s="44">
        <v>0</v>
      </c>
      <c r="J40" s="44">
        <v>3233</v>
      </c>
      <c r="K40" s="44">
        <v>51751</v>
      </c>
      <c r="L40" s="44">
        <v>27817</v>
      </c>
      <c r="M40" s="44">
        <v>18314</v>
      </c>
      <c r="N40" s="44">
        <v>124198</v>
      </c>
      <c r="O40" s="44">
        <v>78228</v>
      </c>
      <c r="P40" s="44">
        <v>99294</v>
      </c>
      <c r="Q40" s="47">
        <v>114790</v>
      </c>
      <c r="R40" s="44">
        <v>95432</v>
      </c>
      <c r="S40" s="48">
        <v>51944</v>
      </c>
      <c r="T40" s="19" t="s">
        <v>95</v>
      </c>
    </row>
    <row r="41" spans="1:20" s="20" customFormat="1" ht="18" customHeight="1" x14ac:dyDescent="0.45">
      <c r="A41" s="21"/>
      <c r="B41" s="17"/>
      <c r="C41" s="18" t="s">
        <v>96</v>
      </c>
      <c r="D41" s="44">
        <v>557508</v>
      </c>
      <c r="E41" s="44">
        <v>33558</v>
      </c>
      <c r="F41" s="44">
        <v>26600</v>
      </c>
      <c r="G41" s="44">
        <v>0</v>
      </c>
      <c r="H41" s="44">
        <v>0</v>
      </c>
      <c r="I41" s="44">
        <v>0</v>
      </c>
      <c r="J41" s="44">
        <v>0</v>
      </c>
      <c r="K41" s="44">
        <v>33085</v>
      </c>
      <c r="L41" s="44">
        <v>18293</v>
      </c>
      <c r="M41" s="44">
        <v>2648</v>
      </c>
      <c r="N41" s="44">
        <v>158545</v>
      </c>
      <c r="O41" s="44">
        <v>58385</v>
      </c>
      <c r="P41" s="44">
        <v>92882</v>
      </c>
      <c r="Q41" s="47">
        <v>91832</v>
      </c>
      <c r="R41" s="44">
        <v>47716</v>
      </c>
      <c r="S41" s="48">
        <v>35194</v>
      </c>
      <c r="T41" s="19" t="s">
        <v>97</v>
      </c>
    </row>
    <row r="42" spans="1:20" s="20" customFormat="1" ht="18" customHeight="1" x14ac:dyDescent="0.45">
      <c r="A42" s="21"/>
      <c r="B42" s="17"/>
      <c r="C42" s="18" t="s">
        <v>98</v>
      </c>
      <c r="D42" s="44">
        <v>333744</v>
      </c>
      <c r="E42" s="44">
        <v>57049</v>
      </c>
      <c r="F42" s="44">
        <v>41040</v>
      </c>
      <c r="G42" s="44">
        <v>0</v>
      </c>
      <c r="H42" s="44">
        <v>0</v>
      </c>
      <c r="I42" s="44">
        <v>0</v>
      </c>
      <c r="J42" s="44">
        <v>0</v>
      </c>
      <c r="K42" s="44">
        <v>18953</v>
      </c>
      <c r="L42" s="44">
        <v>10231</v>
      </c>
      <c r="M42" s="44">
        <v>9400</v>
      </c>
      <c r="N42" s="44">
        <v>111125</v>
      </c>
      <c r="O42" s="44">
        <v>37888</v>
      </c>
      <c r="P42" s="44">
        <v>22442</v>
      </c>
      <c r="Q42" s="47">
        <v>44150</v>
      </c>
      <c r="R42" s="44">
        <v>47716</v>
      </c>
      <c r="S42" s="48">
        <v>11886</v>
      </c>
      <c r="T42" s="19" t="s">
        <v>99</v>
      </c>
    </row>
    <row r="43" spans="1:20" s="20" customFormat="1" ht="18" customHeight="1" x14ac:dyDescent="0.45">
      <c r="A43" s="21"/>
      <c r="B43" s="17"/>
      <c r="C43" s="18" t="s">
        <v>100</v>
      </c>
      <c r="D43" s="44">
        <v>230538</v>
      </c>
      <c r="E43" s="44">
        <v>55192</v>
      </c>
      <c r="F43" s="44">
        <v>73340</v>
      </c>
      <c r="G43" s="44">
        <v>0</v>
      </c>
      <c r="H43" s="44">
        <v>0</v>
      </c>
      <c r="I43" s="44">
        <v>0</v>
      </c>
      <c r="J43" s="44">
        <v>0</v>
      </c>
      <c r="K43" s="44">
        <v>8798</v>
      </c>
      <c r="L43" s="44">
        <v>4812</v>
      </c>
      <c r="M43" s="44">
        <v>0</v>
      </c>
      <c r="N43" s="44">
        <v>97810</v>
      </c>
      <c r="O43" s="44">
        <v>21863</v>
      </c>
      <c r="P43" s="44">
        <v>70898</v>
      </c>
      <c r="Q43" s="47">
        <v>37086</v>
      </c>
      <c r="R43" s="44">
        <v>11929</v>
      </c>
      <c r="S43" s="48">
        <v>6557</v>
      </c>
      <c r="T43" s="19" t="s">
        <v>101</v>
      </c>
    </row>
    <row r="44" spans="1:20" s="20" customFormat="1" ht="18" customHeight="1" x14ac:dyDescent="0.45">
      <c r="A44" s="21"/>
      <c r="B44" s="17"/>
      <c r="C44" s="18" t="s">
        <v>102</v>
      </c>
      <c r="D44" s="44">
        <v>340158</v>
      </c>
      <c r="E44" s="44">
        <v>24562</v>
      </c>
      <c r="F44" s="44">
        <v>24130</v>
      </c>
      <c r="G44" s="44">
        <v>0</v>
      </c>
      <c r="H44" s="44">
        <v>3467</v>
      </c>
      <c r="I44" s="44">
        <v>0</v>
      </c>
      <c r="J44" s="44">
        <v>0</v>
      </c>
      <c r="K44" s="44">
        <v>17643</v>
      </c>
      <c r="L44" s="44">
        <v>9659</v>
      </c>
      <c r="M44" s="44">
        <v>2947</v>
      </c>
      <c r="N44" s="44">
        <v>202533</v>
      </c>
      <c r="O44" s="44">
        <v>35162</v>
      </c>
      <c r="P44" s="44">
        <v>37464</v>
      </c>
      <c r="Q44" s="47">
        <v>34437</v>
      </c>
      <c r="R44" s="44">
        <v>23858</v>
      </c>
      <c r="S44" s="48">
        <v>18104</v>
      </c>
      <c r="T44" s="19" t="s">
        <v>103</v>
      </c>
    </row>
    <row r="45" spans="1:20" s="20" customFormat="1" ht="18" customHeight="1" x14ac:dyDescent="0.45">
      <c r="A45" s="21"/>
      <c r="B45" s="17"/>
      <c r="C45" s="18" t="s">
        <v>104</v>
      </c>
      <c r="D45" s="44">
        <v>644206</v>
      </c>
      <c r="E45" s="44">
        <v>69758</v>
      </c>
      <c r="F45" s="44">
        <v>50540</v>
      </c>
      <c r="G45" s="44">
        <v>0</v>
      </c>
      <c r="H45" s="44">
        <v>0</v>
      </c>
      <c r="I45" s="44">
        <v>0</v>
      </c>
      <c r="J45" s="44">
        <v>0</v>
      </c>
      <c r="K45" s="44">
        <v>45417</v>
      </c>
      <c r="L45" s="44">
        <v>24679</v>
      </c>
      <c r="M45" s="44">
        <v>7833</v>
      </c>
      <c r="N45" s="44">
        <v>121042</v>
      </c>
      <c r="O45" s="44">
        <v>72834</v>
      </c>
      <c r="P45" s="44">
        <v>106073</v>
      </c>
      <c r="Q45" s="47">
        <v>88300</v>
      </c>
      <c r="R45" s="44">
        <v>59645</v>
      </c>
      <c r="S45" s="48">
        <v>46530</v>
      </c>
      <c r="T45" s="19" t="s">
        <v>105</v>
      </c>
    </row>
    <row r="46" spans="1:20" s="20" customFormat="1" ht="18" customHeight="1" x14ac:dyDescent="0.45">
      <c r="A46" s="21"/>
      <c r="B46" s="17" t="s">
        <v>106</v>
      </c>
      <c r="C46" s="18" t="s">
        <v>107</v>
      </c>
      <c r="D46" s="44">
        <v>257404</v>
      </c>
      <c r="E46" s="44">
        <v>13852</v>
      </c>
      <c r="F46" s="44">
        <v>14630</v>
      </c>
      <c r="G46" s="44">
        <v>0</v>
      </c>
      <c r="H46" s="44">
        <v>0</v>
      </c>
      <c r="I46" s="44">
        <v>0</v>
      </c>
      <c r="J46" s="44">
        <v>1720</v>
      </c>
      <c r="K46" s="44">
        <v>8989</v>
      </c>
      <c r="L46" s="44">
        <v>4922</v>
      </c>
      <c r="M46" s="44">
        <v>895</v>
      </c>
      <c r="N46" s="44">
        <v>16815</v>
      </c>
      <c r="O46" s="44">
        <v>22836</v>
      </c>
      <c r="P46" s="44">
        <v>20015</v>
      </c>
      <c r="Q46" s="47">
        <v>17660</v>
      </c>
      <c r="R46" s="44">
        <v>11929</v>
      </c>
      <c r="S46" s="48">
        <v>9898</v>
      </c>
      <c r="T46" s="19" t="s">
        <v>108</v>
      </c>
    </row>
    <row r="47" spans="1:20" s="20" customFormat="1" ht="18" customHeight="1" x14ac:dyDescent="0.45">
      <c r="A47" s="16"/>
      <c r="B47" s="17"/>
      <c r="C47" s="18" t="s">
        <v>109</v>
      </c>
      <c r="D47" s="44">
        <v>287448</v>
      </c>
      <c r="E47" s="44">
        <v>44411</v>
      </c>
      <c r="F47" s="44">
        <v>34390</v>
      </c>
      <c r="G47" s="44">
        <v>0</v>
      </c>
      <c r="H47" s="44">
        <v>6972</v>
      </c>
      <c r="I47" s="44">
        <v>0</v>
      </c>
      <c r="J47" s="44">
        <v>4882</v>
      </c>
      <c r="K47" s="44">
        <v>14231</v>
      </c>
      <c r="L47" s="44">
        <v>7813</v>
      </c>
      <c r="M47" s="44">
        <v>38643</v>
      </c>
      <c r="N47" s="44">
        <v>33815</v>
      </c>
      <c r="O47" s="44">
        <v>30778</v>
      </c>
      <c r="P47" s="44">
        <v>28121</v>
      </c>
      <c r="Q47" s="47">
        <v>29139</v>
      </c>
      <c r="R47" s="44">
        <v>35787</v>
      </c>
      <c r="S47" s="48">
        <v>9729</v>
      </c>
      <c r="T47" s="19" t="s">
        <v>110</v>
      </c>
    </row>
    <row r="48" spans="1:20" s="20" customFormat="1" ht="18" customHeight="1" x14ac:dyDescent="0.45">
      <c r="A48" s="16"/>
      <c r="B48" s="17"/>
      <c r="C48" s="18" t="s">
        <v>111</v>
      </c>
      <c r="D48" s="44">
        <v>293515</v>
      </c>
      <c r="E48" s="44">
        <v>30631</v>
      </c>
      <c r="F48" s="44">
        <v>28500</v>
      </c>
      <c r="G48" s="44">
        <v>0</v>
      </c>
      <c r="H48" s="44">
        <v>0</v>
      </c>
      <c r="I48" s="44">
        <v>0</v>
      </c>
      <c r="J48" s="44">
        <v>0</v>
      </c>
      <c r="K48" s="44">
        <v>13665</v>
      </c>
      <c r="L48" s="44">
        <v>7391</v>
      </c>
      <c r="M48" s="44">
        <v>1641</v>
      </c>
      <c r="N48" s="44">
        <v>94640</v>
      </c>
      <c r="O48" s="44">
        <v>29855</v>
      </c>
      <c r="P48" s="44">
        <v>29358</v>
      </c>
      <c r="Q48" s="47">
        <v>33554</v>
      </c>
      <c r="R48" s="44">
        <v>23858</v>
      </c>
      <c r="S48" s="48">
        <v>13663</v>
      </c>
      <c r="T48" s="19" t="s">
        <v>112</v>
      </c>
    </row>
    <row r="49" spans="1:20" s="20" customFormat="1" ht="18" customHeight="1" x14ac:dyDescent="0.45">
      <c r="A49" s="16"/>
      <c r="B49" s="17"/>
      <c r="C49" s="18" t="s">
        <v>113</v>
      </c>
      <c r="D49" s="44">
        <v>307365</v>
      </c>
      <c r="E49" s="44">
        <v>46410</v>
      </c>
      <c r="F49" s="44">
        <v>55670</v>
      </c>
      <c r="G49" s="44">
        <v>0</v>
      </c>
      <c r="H49" s="44">
        <v>0</v>
      </c>
      <c r="I49" s="44">
        <v>0</v>
      </c>
      <c r="J49" s="44">
        <v>0</v>
      </c>
      <c r="K49" s="44">
        <v>16214</v>
      </c>
      <c r="L49" s="44">
        <v>8769</v>
      </c>
      <c r="M49" s="44">
        <v>2574</v>
      </c>
      <c r="N49" s="44">
        <v>112491</v>
      </c>
      <c r="O49" s="44">
        <v>33057</v>
      </c>
      <c r="P49" s="44">
        <v>101401</v>
      </c>
      <c r="Q49" s="47">
        <v>35320</v>
      </c>
      <c r="R49" s="44">
        <v>31015</v>
      </c>
      <c r="S49" s="48">
        <v>16243</v>
      </c>
      <c r="T49" s="19" t="s">
        <v>114</v>
      </c>
    </row>
    <row r="50" spans="1:20" s="20" customFormat="1" ht="18" customHeight="1" x14ac:dyDescent="0.45">
      <c r="A50" s="16"/>
      <c r="B50" s="17"/>
      <c r="C50" s="18" t="s">
        <v>12</v>
      </c>
      <c r="D50" s="44">
        <v>163432</v>
      </c>
      <c r="E50" s="49">
        <v>18921</v>
      </c>
      <c r="F50" s="49">
        <v>17100</v>
      </c>
      <c r="G50" s="49">
        <v>0</v>
      </c>
      <c r="H50" s="49">
        <v>0</v>
      </c>
      <c r="I50" s="49">
        <v>0</v>
      </c>
      <c r="J50" s="49">
        <v>0</v>
      </c>
      <c r="K50" s="49">
        <v>4986</v>
      </c>
      <c r="L50" s="49">
        <v>2698</v>
      </c>
      <c r="M50" s="49">
        <v>0</v>
      </c>
      <c r="N50" s="49">
        <v>51216</v>
      </c>
      <c r="O50" s="49">
        <v>17729</v>
      </c>
      <c r="P50" s="49">
        <v>24824</v>
      </c>
      <c r="Q50" s="47">
        <v>19426</v>
      </c>
      <c r="R50" s="49">
        <v>23858</v>
      </c>
      <c r="S50" s="50">
        <v>9814</v>
      </c>
      <c r="T50" s="19" t="s">
        <v>115</v>
      </c>
    </row>
    <row r="51" spans="1:20" ht="18" customHeight="1" thickBot="1" x14ac:dyDescent="0.2">
      <c r="A51" s="22"/>
      <c r="B51" s="191" t="s">
        <v>255</v>
      </c>
      <c r="C51" s="191"/>
      <c r="D51" s="51">
        <f>SUM(D10:D40)</f>
        <v>59263135</v>
      </c>
      <c r="E51" s="51">
        <f t="shared" ref="E51:Q51" si="0">SUM(E10:E40)</f>
        <v>5153725</v>
      </c>
      <c r="F51" s="51">
        <f t="shared" si="0"/>
        <v>6558420</v>
      </c>
      <c r="G51" s="51">
        <f t="shared" si="0"/>
        <v>0</v>
      </c>
      <c r="H51" s="51">
        <f t="shared" si="0"/>
        <v>43562</v>
      </c>
      <c r="I51" s="51">
        <f t="shared" si="0"/>
        <v>8460</v>
      </c>
      <c r="J51" s="51">
        <f t="shared" si="0"/>
        <v>17087</v>
      </c>
      <c r="K51" s="51">
        <f t="shared" si="0"/>
        <v>5772449</v>
      </c>
      <c r="L51" s="51">
        <f t="shared" si="0"/>
        <v>3115232</v>
      </c>
      <c r="M51" s="51">
        <f t="shared" si="0"/>
        <v>795612</v>
      </c>
      <c r="N51" s="51">
        <f t="shared" si="0"/>
        <v>18661526</v>
      </c>
      <c r="O51" s="51">
        <f t="shared" si="0"/>
        <v>8000685</v>
      </c>
      <c r="P51" s="51">
        <f t="shared" si="0"/>
        <v>11518516</v>
      </c>
      <c r="Q51" s="52">
        <f t="shared" si="0"/>
        <v>11090480</v>
      </c>
      <c r="R51" s="51">
        <f>SUM(R10:R40)</f>
        <v>6837702</v>
      </c>
      <c r="S51" s="53">
        <f>SUM(S10:S40)</f>
        <v>5316350</v>
      </c>
      <c r="T51" s="176"/>
    </row>
    <row r="52" spans="1:20" ht="18" customHeight="1" thickTop="1" thickBot="1" x14ac:dyDescent="0.2">
      <c r="A52" s="23"/>
      <c r="B52" s="192" t="s">
        <v>222</v>
      </c>
      <c r="C52" s="192"/>
      <c r="D52" s="54">
        <f>SUM(D41:D50)</f>
        <v>3415318</v>
      </c>
      <c r="E52" s="54">
        <f t="shared" ref="E52:Q52" si="1">SUM(E41:E50)</f>
        <v>394344</v>
      </c>
      <c r="F52" s="54">
        <f t="shared" si="1"/>
        <v>365940</v>
      </c>
      <c r="G52" s="54">
        <f t="shared" si="1"/>
        <v>0</v>
      </c>
      <c r="H52" s="54">
        <f t="shared" si="1"/>
        <v>10439</v>
      </c>
      <c r="I52" s="54">
        <f t="shared" si="1"/>
        <v>0</v>
      </c>
      <c r="J52" s="54">
        <f t="shared" si="1"/>
        <v>6602</v>
      </c>
      <c r="K52" s="54">
        <f t="shared" si="1"/>
        <v>181981</v>
      </c>
      <c r="L52" s="54">
        <f t="shared" si="1"/>
        <v>99267</v>
      </c>
      <c r="M52" s="54">
        <f t="shared" si="1"/>
        <v>66581</v>
      </c>
      <c r="N52" s="54">
        <f t="shared" si="1"/>
        <v>1000032</v>
      </c>
      <c r="O52" s="54">
        <f t="shared" si="1"/>
        <v>360387</v>
      </c>
      <c r="P52" s="54">
        <f t="shared" si="1"/>
        <v>533478</v>
      </c>
      <c r="Q52" s="55">
        <f t="shared" si="1"/>
        <v>430904</v>
      </c>
      <c r="R52" s="54">
        <f>SUM(R41:R50)</f>
        <v>317311</v>
      </c>
      <c r="S52" s="56">
        <f>SUM(S41:S50)</f>
        <v>177618</v>
      </c>
      <c r="T52" s="11"/>
    </row>
    <row r="53" spans="1:20" ht="18" customHeight="1" thickTop="1" thickBot="1" x14ac:dyDescent="0.2">
      <c r="A53" s="23"/>
      <c r="B53" s="193" t="s">
        <v>117</v>
      </c>
      <c r="C53" s="193"/>
      <c r="D53" s="54">
        <f>SUM(D51:D52)</f>
        <v>62678453</v>
      </c>
      <c r="E53" s="54">
        <f t="shared" ref="E53:Q53" si="2">SUM(E51:E52)</f>
        <v>5548069</v>
      </c>
      <c r="F53" s="54">
        <f t="shared" si="2"/>
        <v>6924360</v>
      </c>
      <c r="G53" s="54">
        <f t="shared" si="2"/>
        <v>0</v>
      </c>
      <c r="H53" s="54">
        <f t="shared" si="2"/>
        <v>54001</v>
      </c>
      <c r="I53" s="54">
        <f t="shared" si="2"/>
        <v>8460</v>
      </c>
      <c r="J53" s="54">
        <f t="shared" si="2"/>
        <v>23689</v>
      </c>
      <c r="K53" s="54">
        <f t="shared" si="2"/>
        <v>5954430</v>
      </c>
      <c r="L53" s="54">
        <f t="shared" si="2"/>
        <v>3214499</v>
      </c>
      <c r="M53" s="54">
        <f t="shared" si="2"/>
        <v>862193</v>
      </c>
      <c r="N53" s="54">
        <f t="shared" si="2"/>
        <v>19661558</v>
      </c>
      <c r="O53" s="54">
        <f t="shared" si="2"/>
        <v>8361072</v>
      </c>
      <c r="P53" s="54">
        <f t="shared" si="2"/>
        <v>12051994</v>
      </c>
      <c r="Q53" s="55">
        <f t="shared" si="2"/>
        <v>11521384</v>
      </c>
      <c r="R53" s="54">
        <f>SUM(R51:R52)</f>
        <v>7155013</v>
      </c>
      <c r="S53" s="56">
        <f>SUM(S51:S52)</f>
        <v>5493968</v>
      </c>
      <c r="T53" s="11"/>
    </row>
    <row r="54" spans="1:20" ht="18" customHeight="1" thickTop="1" thickBot="1" x14ac:dyDescent="0.2">
      <c r="A54" s="24"/>
      <c r="B54" s="194" t="s">
        <v>14</v>
      </c>
      <c r="C54" s="194"/>
      <c r="D54" s="57">
        <f>D7+D8+D53</f>
        <v>109310928</v>
      </c>
      <c r="E54" s="57">
        <f t="shared" ref="E54:S54" si="3">E7+E8+E53</f>
        <v>13111971</v>
      </c>
      <c r="F54" s="57">
        <f t="shared" si="3"/>
        <v>14867463</v>
      </c>
      <c r="G54" s="57">
        <f t="shared" si="3"/>
        <v>1819944</v>
      </c>
      <c r="H54" s="57">
        <f t="shared" si="3"/>
        <v>1823049</v>
      </c>
      <c r="I54" s="57">
        <f t="shared" si="3"/>
        <v>8460</v>
      </c>
      <c r="J54" s="57">
        <f t="shared" si="3"/>
        <v>25409</v>
      </c>
      <c r="K54" s="57">
        <f t="shared" si="3"/>
        <v>19605643</v>
      </c>
      <c r="L54" s="57">
        <f t="shared" si="3"/>
        <v>6266420</v>
      </c>
      <c r="M54" s="57">
        <f t="shared" si="3"/>
        <v>1411473</v>
      </c>
      <c r="N54" s="57">
        <f t="shared" si="3"/>
        <v>29842780</v>
      </c>
      <c r="O54" s="57">
        <f t="shared" si="3"/>
        <v>13010451</v>
      </c>
      <c r="P54" s="57">
        <f t="shared" si="3"/>
        <v>19397719</v>
      </c>
      <c r="Q54" s="58">
        <f t="shared" si="3"/>
        <v>19314742</v>
      </c>
      <c r="R54" s="57">
        <f t="shared" si="3"/>
        <v>11739208</v>
      </c>
      <c r="S54" s="59">
        <f t="shared" si="3"/>
        <v>8830931</v>
      </c>
      <c r="T54" s="11"/>
    </row>
    <row r="55" spans="1:20" ht="18" customHeight="1" x14ac:dyDescent="0.15">
      <c r="C55" s="12" t="s">
        <v>172</v>
      </c>
    </row>
    <row r="56" spans="1:20" ht="18" customHeight="1" x14ac:dyDescent="0.15">
      <c r="C56" s="2" t="s">
        <v>171</v>
      </c>
    </row>
    <row r="57" spans="1:20" ht="18" customHeight="1" x14ac:dyDescent="0.15"/>
  </sheetData>
  <mergeCells count="15">
    <mergeCell ref="P5:R5"/>
    <mergeCell ref="B51:C51"/>
    <mergeCell ref="B52:C52"/>
    <mergeCell ref="B53:C53"/>
    <mergeCell ref="B54:C54"/>
    <mergeCell ref="A4:C6"/>
    <mergeCell ref="D4:D6"/>
    <mergeCell ref="E4:O4"/>
    <mergeCell ref="P4:S4"/>
    <mergeCell ref="E5:F5"/>
    <mergeCell ref="G5:J5"/>
    <mergeCell ref="K5:K6"/>
    <mergeCell ref="L5:M5"/>
    <mergeCell ref="N5:N6"/>
    <mergeCell ref="O5:O6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S53"/>
  <sheetViews>
    <sheetView view="pageBreakPreview" zoomScale="70" zoomScaleNormal="100" zoomScaleSheetLayoutView="70" workbookViewId="0">
      <pane xSplit="3" ySplit="5" topLeftCell="D6" activePane="bottomRight" state="frozen"/>
      <selection activeCell="E3" sqref="E3:E5"/>
      <selection pane="topRight" activeCell="E3" sqref="E3:E5"/>
      <selection pane="bottomLeft" activeCell="E3" sqref="E3:E5"/>
      <selection pane="bottomRight" activeCell="C15" sqref="C15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.09765625" style="2" customWidth="1"/>
    <col min="4" max="8" width="12.59765625" style="2" customWidth="1"/>
    <col min="9" max="9" width="14.3984375" style="2" customWidth="1"/>
    <col min="10" max="16" width="12.59765625" style="2" customWidth="1"/>
    <col min="17" max="17" width="14.3984375" style="2" bestFit="1" customWidth="1"/>
    <col min="18" max="18" width="12.59765625" style="2" customWidth="1"/>
    <col min="19" max="19" width="12.09765625" style="3" customWidth="1"/>
    <col min="20" max="256" width="9" style="2"/>
    <col min="257" max="257" width="1.09765625" style="2" customWidth="1"/>
    <col min="258" max="258" width="2.59765625" style="2" customWidth="1"/>
    <col min="259" max="259" width="14.09765625" style="2" customWidth="1"/>
    <col min="260" max="264" width="12.59765625" style="2" customWidth="1"/>
    <col min="265" max="265" width="14.3984375" style="2" customWidth="1"/>
    <col min="266" max="274" width="12.59765625" style="2" customWidth="1"/>
    <col min="275" max="275" width="12.09765625" style="2" customWidth="1"/>
    <col min="276" max="512" width="9" style="2"/>
    <col min="513" max="513" width="1.09765625" style="2" customWidth="1"/>
    <col min="514" max="514" width="2.59765625" style="2" customWidth="1"/>
    <col min="515" max="515" width="14.09765625" style="2" customWidth="1"/>
    <col min="516" max="520" width="12.59765625" style="2" customWidth="1"/>
    <col min="521" max="521" width="14.3984375" style="2" customWidth="1"/>
    <col min="522" max="530" width="12.59765625" style="2" customWidth="1"/>
    <col min="531" max="531" width="12.09765625" style="2" customWidth="1"/>
    <col min="532" max="768" width="9" style="2"/>
    <col min="769" max="769" width="1.09765625" style="2" customWidth="1"/>
    <col min="770" max="770" width="2.59765625" style="2" customWidth="1"/>
    <col min="771" max="771" width="14.09765625" style="2" customWidth="1"/>
    <col min="772" max="776" width="12.59765625" style="2" customWidth="1"/>
    <col min="777" max="777" width="14.3984375" style="2" customWidth="1"/>
    <col min="778" max="786" width="12.59765625" style="2" customWidth="1"/>
    <col min="787" max="787" width="12.09765625" style="2" customWidth="1"/>
    <col min="788" max="1024" width="9" style="2"/>
    <col min="1025" max="1025" width="1.09765625" style="2" customWidth="1"/>
    <col min="1026" max="1026" width="2.59765625" style="2" customWidth="1"/>
    <col min="1027" max="1027" width="14.09765625" style="2" customWidth="1"/>
    <col min="1028" max="1032" width="12.59765625" style="2" customWidth="1"/>
    <col min="1033" max="1033" width="14.3984375" style="2" customWidth="1"/>
    <col min="1034" max="1042" width="12.59765625" style="2" customWidth="1"/>
    <col min="1043" max="1043" width="12.09765625" style="2" customWidth="1"/>
    <col min="1044" max="1280" width="9" style="2"/>
    <col min="1281" max="1281" width="1.09765625" style="2" customWidth="1"/>
    <col min="1282" max="1282" width="2.59765625" style="2" customWidth="1"/>
    <col min="1283" max="1283" width="14.09765625" style="2" customWidth="1"/>
    <col min="1284" max="1288" width="12.59765625" style="2" customWidth="1"/>
    <col min="1289" max="1289" width="14.3984375" style="2" customWidth="1"/>
    <col min="1290" max="1298" width="12.59765625" style="2" customWidth="1"/>
    <col min="1299" max="1299" width="12.09765625" style="2" customWidth="1"/>
    <col min="1300" max="1536" width="9" style="2"/>
    <col min="1537" max="1537" width="1.09765625" style="2" customWidth="1"/>
    <col min="1538" max="1538" width="2.59765625" style="2" customWidth="1"/>
    <col min="1539" max="1539" width="14.09765625" style="2" customWidth="1"/>
    <col min="1540" max="1544" width="12.59765625" style="2" customWidth="1"/>
    <col min="1545" max="1545" width="14.3984375" style="2" customWidth="1"/>
    <col min="1546" max="1554" width="12.59765625" style="2" customWidth="1"/>
    <col min="1555" max="1555" width="12.09765625" style="2" customWidth="1"/>
    <col min="1556" max="1792" width="9" style="2"/>
    <col min="1793" max="1793" width="1.09765625" style="2" customWidth="1"/>
    <col min="1794" max="1794" width="2.59765625" style="2" customWidth="1"/>
    <col min="1795" max="1795" width="14.09765625" style="2" customWidth="1"/>
    <col min="1796" max="1800" width="12.59765625" style="2" customWidth="1"/>
    <col min="1801" max="1801" width="14.3984375" style="2" customWidth="1"/>
    <col min="1802" max="1810" width="12.59765625" style="2" customWidth="1"/>
    <col min="1811" max="1811" width="12.09765625" style="2" customWidth="1"/>
    <col min="1812" max="2048" width="9" style="2"/>
    <col min="2049" max="2049" width="1.09765625" style="2" customWidth="1"/>
    <col min="2050" max="2050" width="2.59765625" style="2" customWidth="1"/>
    <col min="2051" max="2051" width="14.09765625" style="2" customWidth="1"/>
    <col min="2052" max="2056" width="12.59765625" style="2" customWidth="1"/>
    <col min="2057" max="2057" width="14.3984375" style="2" customWidth="1"/>
    <col min="2058" max="2066" width="12.59765625" style="2" customWidth="1"/>
    <col min="2067" max="2067" width="12.09765625" style="2" customWidth="1"/>
    <col min="2068" max="2304" width="9" style="2"/>
    <col min="2305" max="2305" width="1.09765625" style="2" customWidth="1"/>
    <col min="2306" max="2306" width="2.59765625" style="2" customWidth="1"/>
    <col min="2307" max="2307" width="14.09765625" style="2" customWidth="1"/>
    <col min="2308" max="2312" width="12.59765625" style="2" customWidth="1"/>
    <col min="2313" max="2313" width="14.3984375" style="2" customWidth="1"/>
    <col min="2314" max="2322" width="12.59765625" style="2" customWidth="1"/>
    <col min="2323" max="2323" width="12.09765625" style="2" customWidth="1"/>
    <col min="2324" max="2560" width="9" style="2"/>
    <col min="2561" max="2561" width="1.09765625" style="2" customWidth="1"/>
    <col min="2562" max="2562" width="2.59765625" style="2" customWidth="1"/>
    <col min="2563" max="2563" width="14.09765625" style="2" customWidth="1"/>
    <col min="2564" max="2568" width="12.59765625" style="2" customWidth="1"/>
    <col min="2569" max="2569" width="14.3984375" style="2" customWidth="1"/>
    <col min="2570" max="2578" width="12.59765625" style="2" customWidth="1"/>
    <col min="2579" max="2579" width="12.09765625" style="2" customWidth="1"/>
    <col min="2580" max="2816" width="9" style="2"/>
    <col min="2817" max="2817" width="1.09765625" style="2" customWidth="1"/>
    <col min="2818" max="2818" width="2.59765625" style="2" customWidth="1"/>
    <col min="2819" max="2819" width="14.09765625" style="2" customWidth="1"/>
    <col min="2820" max="2824" width="12.59765625" style="2" customWidth="1"/>
    <col min="2825" max="2825" width="14.3984375" style="2" customWidth="1"/>
    <col min="2826" max="2834" width="12.59765625" style="2" customWidth="1"/>
    <col min="2835" max="2835" width="12.09765625" style="2" customWidth="1"/>
    <col min="2836" max="3072" width="9" style="2"/>
    <col min="3073" max="3073" width="1.09765625" style="2" customWidth="1"/>
    <col min="3074" max="3074" width="2.59765625" style="2" customWidth="1"/>
    <col min="3075" max="3075" width="14.09765625" style="2" customWidth="1"/>
    <col min="3076" max="3080" width="12.59765625" style="2" customWidth="1"/>
    <col min="3081" max="3081" width="14.3984375" style="2" customWidth="1"/>
    <col min="3082" max="3090" width="12.59765625" style="2" customWidth="1"/>
    <col min="3091" max="3091" width="12.09765625" style="2" customWidth="1"/>
    <col min="3092" max="3328" width="9" style="2"/>
    <col min="3329" max="3329" width="1.09765625" style="2" customWidth="1"/>
    <col min="3330" max="3330" width="2.59765625" style="2" customWidth="1"/>
    <col min="3331" max="3331" width="14.09765625" style="2" customWidth="1"/>
    <col min="3332" max="3336" width="12.59765625" style="2" customWidth="1"/>
    <col min="3337" max="3337" width="14.3984375" style="2" customWidth="1"/>
    <col min="3338" max="3346" width="12.59765625" style="2" customWidth="1"/>
    <col min="3347" max="3347" width="12.09765625" style="2" customWidth="1"/>
    <col min="3348" max="3584" width="9" style="2"/>
    <col min="3585" max="3585" width="1.09765625" style="2" customWidth="1"/>
    <col min="3586" max="3586" width="2.59765625" style="2" customWidth="1"/>
    <col min="3587" max="3587" width="14.09765625" style="2" customWidth="1"/>
    <col min="3588" max="3592" width="12.59765625" style="2" customWidth="1"/>
    <col min="3593" max="3593" width="14.3984375" style="2" customWidth="1"/>
    <col min="3594" max="3602" width="12.59765625" style="2" customWidth="1"/>
    <col min="3603" max="3603" width="12.09765625" style="2" customWidth="1"/>
    <col min="3604" max="3840" width="9" style="2"/>
    <col min="3841" max="3841" width="1.09765625" style="2" customWidth="1"/>
    <col min="3842" max="3842" width="2.59765625" style="2" customWidth="1"/>
    <col min="3843" max="3843" width="14.09765625" style="2" customWidth="1"/>
    <col min="3844" max="3848" width="12.59765625" style="2" customWidth="1"/>
    <col min="3849" max="3849" width="14.3984375" style="2" customWidth="1"/>
    <col min="3850" max="3858" width="12.59765625" style="2" customWidth="1"/>
    <col min="3859" max="3859" width="12.09765625" style="2" customWidth="1"/>
    <col min="3860" max="4096" width="9" style="2"/>
    <col min="4097" max="4097" width="1.09765625" style="2" customWidth="1"/>
    <col min="4098" max="4098" width="2.59765625" style="2" customWidth="1"/>
    <col min="4099" max="4099" width="14.09765625" style="2" customWidth="1"/>
    <col min="4100" max="4104" width="12.59765625" style="2" customWidth="1"/>
    <col min="4105" max="4105" width="14.3984375" style="2" customWidth="1"/>
    <col min="4106" max="4114" width="12.59765625" style="2" customWidth="1"/>
    <col min="4115" max="4115" width="12.09765625" style="2" customWidth="1"/>
    <col min="4116" max="4352" width="9" style="2"/>
    <col min="4353" max="4353" width="1.09765625" style="2" customWidth="1"/>
    <col min="4354" max="4354" width="2.59765625" style="2" customWidth="1"/>
    <col min="4355" max="4355" width="14.09765625" style="2" customWidth="1"/>
    <col min="4356" max="4360" width="12.59765625" style="2" customWidth="1"/>
    <col min="4361" max="4361" width="14.3984375" style="2" customWidth="1"/>
    <col min="4362" max="4370" width="12.59765625" style="2" customWidth="1"/>
    <col min="4371" max="4371" width="12.09765625" style="2" customWidth="1"/>
    <col min="4372" max="4608" width="9" style="2"/>
    <col min="4609" max="4609" width="1.09765625" style="2" customWidth="1"/>
    <col min="4610" max="4610" width="2.59765625" style="2" customWidth="1"/>
    <col min="4611" max="4611" width="14.09765625" style="2" customWidth="1"/>
    <col min="4612" max="4616" width="12.59765625" style="2" customWidth="1"/>
    <col min="4617" max="4617" width="14.3984375" style="2" customWidth="1"/>
    <col min="4618" max="4626" width="12.59765625" style="2" customWidth="1"/>
    <col min="4627" max="4627" width="12.09765625" style="2" customWidth="1"/>
    <col min="4628" max="4864" width="9" style="2"/>
    <col min="4865" max="4865" width="1.09765625" style="2" customWidth="1"/>
    <col min="4866" max="4866" width="2.59765625" style="2" customWidth="1"/>
    <col min="4867" max="4867" width="14.09765625" style="2" customWidth="1"/>
    <col min="4868" max="4872" width="12.59765625" style="2" customWidth="1"/>
    <col min="4873" max="4873" width="14.3984375" style="2" customWidth="1"/>
    <col min="4874" max="4882" width="12.59765625" style="2" customWidth="1"/>
    <col min="4883" max="4883" width="12.09765625" style="2" customWidth="1"/>
    <col min="4884" max="5120" width="9" style="2"/>
    <col min="5121" max="5121" width="1.09765625" style="2" customWidth="1"/>
    <col min="5122" max="5122" width="2.59765625" style="2" customWidth="1"/>
    <col min="5123" max="5123" width="14.09765625" style="2" customWidth="1"/>
    <col min="5124" max="5128" width="12.59765625" style="2" customWidth="1"/>
    <col min="5129" max="5129" width="14.3984375" style="2" customWidth="1"/>
    <col min="5130" max="5138" width="12.59765625" style="2" customWidth="1"/>
    <col min="5139" max="5139" width="12.09765625" style="2" customWidth="1"/>
    <col min="5140" max="5376" width="9" style="2"/>
    <col min="5377" max="5377" width="1.09765625" style="2" customWidth="1"/>
    <col min="5378" max="5378" width="2.59765625" style="2" customWidth="1"/>
    <col min="5379" max="5379" width="14.09765625" style="2" customWidth="1"/>
    <col min="5380" max="5384" width="12.59765625" style="2" customWidth="1"/>
    <col min="5385" max="5385" width="14.3984375" style="2" customWidth="1"/>
    <col min="5386" max="5394" width="12.59765625" style="2" customWidth="1"/>
    <col min="5395" max="5395" width="12.09765625" style="2" customWidth="1"/>
    <col min="5396" max="5632" width="9" style="2"/>
    <col min="5633" max="5633" width="1.09765625" style="2" customWidth="1"/>
    <col min="5634" max="5634" width="2.59765625" style="2" customWidth="1"/>
    <col min="5635" max="5635" width="14.09765625" style="2" customWidth="1"/>
    <col min="5636" max="5640" width="12.59765625" style="2" customWidth="1"/>
    <col min="5641" max="5641" width="14.3984375" style="2" customWidth="1"/>
    <col min="5642" max="5650" width="12.59765625" style="2" customWidth="1"/>
    <col min="5651" max="5651" width="12.09765625" style="2" customWidth="1"/>
    <col min="5652" max="5888" width="9" style="2"/>
    <col min="5889" max="5889" width="1.09765625" style="2" customWidth="1"/>
    <col min="5890" max="5890" width="2.59765625" style="2" customWidth="1"/>
    <col min="5891" max="5891" width="14.09765625" style="2" customWidth="1"/>
    <col min="5892" max="5896" width="12.59765625" style="2" customWidth="1"/>
    <col min="5897" max="5897" width="14.3984375" style="2" customWidth="1"/>
    <col min="5898" max="5906" width="12.59765625" style="2" customWidth="1"/>
    <col min="5907" max="5907" width="12.09765625" style="2" customWidth="1"/>
    <col min="5908" max="6144" width="9" style="2"/>
    <col min="6145" max="6145" width="1.09765625" style="2" customWidth="1"/>
    <col min="6146" max="6146" width="2.59765625" style="2" customWidth="1"/>
    <col min="6147" max="6147" width="14.09765625" style="2" customWidth="1"/>
    <col min="6148" max="6152" width="12.59765625" style="2" customWidth="1"/>
    <col min="6153" max="6153" width="14.3984375" style="2" customWidth="1"/>
    <col min="6154" max="6162" width="12.59765625" style="2" customWidth="1"/>
    <col min="6163" max="6163" width="12.09765625" style="2" customWidth="1"/>
    <col min="6164" max="6400" width="9" style="2"/>
    <col min="6401" max="6401" width="1.09765625" style="2" customWidth="1"/>
    <col min="6402" max="6402" width="2.59765625" style="2" customWidth="1"/>
    <col min="6403" max="6403" width="14.09765625" style="2" customWidth="1"/>
    <col min="6404" max="6408" width="12.59765625" style="2" customWidth="1"/>
    <col min="6409" max="6409" width="14.3984375" style="2" customWidth="1"/>
    <col min="6410" max="6418" width="12.59765625" style="2" customWidth="1"/>
    <col min="6419" max="6419" width="12.09765625" style="2" customWidth="1"/>
    <col min="6420" max="6656" width="9" style="2"/>
    <col min="6657" max="6657" width="1.09765625" style="2" customWidth="1"/>
    <col min="6658" max="6658" width="2.59765625" style="2" customWidth="1"/>
    <col min="6659" max="6659" width="14.09765625" style="2" customWidth="1"/>
    <col min="6660" max="6664" width="12.59765625" style="2" customWidth="1"/>
    <col min="6665" max="6665" width="14.3984375" style="2" customWidth="1"/>
    <col min="6666" max="6674" width="12.59765625" style="2" customWidth="1"/>
    <col min="6675" max="6675" width="12.09765625" style="2" customWidth="1"/>
    <col min="6676" max="6912" width="9" style="2"/>
    <col min="6913" max="6913" width="1.09765625" style="2" customWidth="1"/>
    <col min="6914" max="6914" width="2.59765625" style="2" customWidth="1"/>
    <col min="6915" max="6915" width="14.09765625" style="2" customWidth="1"/>
    <col min="6916" max="6920" width="12.59765625" style="2" customWidth="1"/>
    <col min="6921" max="6921" width="14.3984375" style="2" customWidth="1"/>
    <col min="6922" max="6930" width="12.59765625" style="2" customWidth="1"/>
    <col min="6931" max="6931" width="12.09765625" style="2" customWidth="1"/>
    <col min="6932" max="7168" width="9" style="2"/>
    <col min="7169" max="7169" width="1.09765625" style="2" customWidth="1"/>
    <col min="7170" max="7170" width="2.59765625" style="2" customWidth="1"/>
    <col min="7171" max="7171" width="14.09765625" style="2" customWidth="1"/>
    <col min="7172" max="7176" width="12.59765625" style="2" customWidth="1"/>
    <col min="7177" max="7177" width="14.3984375" style="2" customWidth="1"/>
    <col min="7178" max="7186" width="12.59765625" style="2" customWidth="1"/>
    <col min="7187" max="7187" width="12.09765625" style="2" customWidth="1"/>
    <col min="7188" max="7424" width="9" style="2"/>
    <col min="7425" max="7425" width="1.09765625" style="2" customWidth="1"/>
    <col min="7426" max="7426" width="2.59765625" style="2" customWidth="1"/>
    <col min="7427" max="7427" width="14.09765625" style="2" customWidth="1"/>
    <col min="7428" max="7432" width="12.59765625" style="2" customWidth="1"/>
    <col min="7433" max="7433" width="14.3984375" style="2" customWidth="1"/>
    <col min="7434" max="7442" width="12.59765625" style="2" customWidth="1"/>
    <col min="7443" max="7443" width="12.09765625" style="2" customWidth="1"/>
    <col min="7444" max="7680" width="9" style="2"/>
    <col min="7681" max="7681" width="1.09765625" style="2" customWidth="1"/>
    <col min="7682" max="7682" width="2.59765625" style="2" customWidth="1"/>
    <col min="7683" max="7683" width="14.09765625" style="2" customWidth="1"/>
    <col min="7684" max="7688" width="12.59765625" style="2" customWidth="1"/>
    <col min="7689" max="7689" width="14.3984375" style="2" customWidth="1"/>
    <col min="7690" max="7698" width="12.59765625" style="2" customWidth="1"/>
    <col min="7699" max="7699" width="12.09765625" style="2" customWidth="1"/>
    <col min="7700" max="7936" width="9" style="2"/>
    <col min="7937" max="7937" width="1.09765625" style="2" customWidth="1"/>
    <col min="7938" max="7938" width="2.59765625" style="2" customWidth="1"/>
    <col min="7939" max="7939" width="14.09765625" style="2" customWidth="1"/>
    <col min="7940" max="7944" width="12.59765625" style="2" customWidth="1"/>
    <col min="7945" max="7945" width="14.3984375" style="2" customWidth="1"/>
    <col min="7946" max="7954" width="12.59765625" style="2" customWidth="1"/>
    <col min="7955" max="7955" width="12.09765625" style="2" customWidth="1"/>
    <col min="7956" max="8192" width="9" style="2"/>
    <col min="8193" max="8193" width="1.09765625" style="2" customWidth="1"/>
    <col min="8194" max="8194" width="2.59765625" style="2" customWidth="1"/>
    <col min="8195" max="8195" width="14.09765625" style="2" customWidth="1"/>
    <col min="8196" max="8200" width="12.59765625" style="2" customWidth="1"/>
    <col min="8201" max="8201" width="14.3984375" style="2" customWidth="1"/>
    <col min="8202" max="8210" width="12.59765625" style="2" customWidth="1"/>
    <col min="8211" max="8211" width="12.09765625" style="2" customWidth="1"/>
    <col min="8212" max="8448" width="9" style="2"/>
    <col min="8449" max="8449" width="1.09765625" style="2" customWidth="1"/>
    <col min="8450" max="8450" width="2.59765625" style="2" customWidth="1"/>
    <col min="8451" max="8451" width="14.09765625" style="2" customWidth="1"/>
    <col min="8452" max="8456" width="12.59765625" style="2" customWidth="1"/>
    <col min="8457" max="8457" width="14.3984375" style="2" customWidth="1"/>
    <col min="8458" max="8466" width="12.59765625" style="2" customWidth="1"/>
    <col min="8467" max="8467" width="12.09765625" style="2" customWidth="1"/>
    <col min="8468" max="8704" width="9" style="2"/>
    <col min="8705" max="8705" width="1.09765625" style="2" customWidth="1"/>
    <col min="8706" max="8706" width="2.59765625" style="2" customWidth="1"/>
    <col min="8707" max="8707" width="14.09765625" style="2" customWidth="1"/>
    <col min="8708" max="8712" width="12.59765625" style="2" customWidth="1"/>
    <col min="8713" max="8713" width="14.3984375" style="2" customWidth="1"/>
    <col min="8714" max="8722" width="12.59765625" style="2" customWidth="1"/>
    <col min="8723" max="8723" width="12.09765625" style="2" customWidth="1"/>
    <col min="8724" max="8960" width="9" style="2"/>
    <col min="8961" max="8961" width="1.09765625" style="2" customWidth="1"/>
    <col min="8962" max="8962" width="2.59765625" style="2" customWidth="1"/>
    <col min="8963" max="8963" width="14.09765625" style="2" customWidth="1"/>
    <col min="8964" max="8968" width="12.59765625" style="2" customWidth="1"/>
    <col min="8969" max="8969" width="14.3984375" style="2" customWidth="1"/>
    <col min="8970" max="8978" width="12.59765625" style="2" customWidth="1"/>
    <col min="8979" max="8979" width="12.09765625" style="2" customWidth="1"/>
    <col min="8980" max="9216" width="9" style="2"/>
    <col min="9217" max="9217" width="1.09765625" style="2" customWidth="1"/>
    <col min="9218" max="9218" width="2.59765625" style="2" customWidth="1"/>
    <col min="9219" max="9219" width="14.09765625" style="2" customWidth="1"/>
    <col min="9220" max="9224" width="12.59765625" style="2" customWidth="1"/>
    <col min="9225" max="9225" width="14.3984375" style="2" customWidth="1"/>
    <col min="9226" max="9234" width="12.59765625" style="2" customWidth="1"/>
    <col min="9235" max="9235" width="12.09765625" style="2" customWidth="1"/>
    <col min="9236" max="9472" width="9" style="2"/>
    <col min="9473" max="9473" width="1.09765625" style="2" customWidth="1"/>
    <col min="9474" max="9474" width="2.59765625" style="2" customWidth="1"/>
    <col min="9475" max="9475" width="14.09765625" style="2" customWidth="1"/>
    <col min="9476" max="9480" width="12.59765625" style="2" customWidth="1"/>
    <col min="9481" max="9481" width="14.3984375" style="2" customWidth="1"/>
    <col min="9482" max="9490" width="12.59765625" style="2" customWidth="1"/>
    <col min="9491" max="9491" width="12.09765625" style="2" customWidth="1"/>
    <col min="9492" max="9728" width="9" style="2"/>
    <col min="9729" max="9729" width="1.09765625" style="2" customWidth="1"/>
    <col min="9730" max="9730" width="2.59765625" style="2" customWidth="1"/>
    <col min="9731" max="9731" width="14.09765625" style="2" customWidth="1"/>
    <col min="9732" max="9736" width="12.59765625" style="2" customWidth="1"/>
    <col min="9737" max="9737" width="14.3984375" style="2" customWidth="1"/>
    <col min="9738" max="9746" width="12.59765625" style="2" customWidth="1"/>
    <col min="9747" max="9747" width="12.09765625" style="2" customWidth="1"/>
    <col min="9748" max="9984" width="9" style="2"/>
    <col min="9985" max="9985" width="1.09765625" style="2" customWidth="1"/>
    <col min="9986" max="9986" width="2.59765625" style="2" customWidth="1"/>
    <col min="9987" max="9987" width="14.09765625" style="2" customWidth="1"/>
    <col min="9988" max="9992" width="12.59765625" style="2" customWidth="1"/>
    <col min="9993" max="9993" width="14.3984375" style="2" customWidth="1"/>
    <col min="9994" max="10002" width="12.59765625" style="2" customWidth="1"/>
    <col min="10003" max="10003" width="12.09765625" style="2" customWidth="1"/>
    <col min="10004" max="10240" width="9" style="2"/>
    <col min="10241" max="10241" width="1.09765625" style="2" customWidth="1"/>
    <col min="10242" max="10242" width="2.59765625" style="2" customWidth="1"/>
    <col min="10243" max="10243" width="14.09765625" style="2" customWidth="1"/>
    <col min="10244" max="10248" width="12.59765625" style="2" customWidth="1"/>
    <col min="10249" max="10249" width="14.3984375" style="2" customWidth="1"/>
    <col min="10250" max="10258" width="12.59765625" style="2" customWidth="1"/>
    <col min="10259" max="10259" width="12.09765625" style="2" customWidth="1"/>
    <col min="10260" max="10496" width="9" style="2"/>
    <col min="10497" max="10497" width="1.09765625" style="2" customWidth="1"/>
    <col min="10498" max="10498" width="2.59765625" style="2" customWidth="1"/>
    <col min="10499" max="10499" width="14.09765625" style="2" customWidth="1"/>
    <col min="10500" max="10504" width="12.59765625" style="2" customWidth="1"/>
    <col min="10505" max="10505" width="14.3984375" style="2" customWidth="1"/>
    <col min="10506" max="10514" width="12.59765625" style="2" customWidth="1"/>
    <col min="10515" max="10515" width="12.09765625" style="2" customWidth="1"/>
    <col min="10516" max="10752" width="9" style="2"/>
    <col min="10753" max="10753" width="1.09765625" style="2" customWidth="1"/>
    <col min="10754" max="10754" width="2.59765625" style="2" customWidth="1"/>
    <col min="10755" max="10755" width="14.09765625" style="2" customWidth="1"/>
    <col min="10756" max="10760" width="12.59765625" style="2" customWidth="1"/>
    <col min="10761" max="10761" width="14.3984375" style="2" customWidth="1"/>
    <col min="10762" max="10770" width="12.59765625" style="2" customWidth="1"/>
    <col min="10771" max="10771" width="12.09765625" style="2" customWidth="1"/>
    <col min="10772" max="11008" width="9" style="2"/>
    <col min="11009" max="11009" width="1.09765625" style="2" customWidth="1"/>
    <col min="11010" max="11010" width="2.59765625" style="2" customWidth="1"/>
    <col min="11011" max="11011" width="14.09765625" style="2" customWidth="1"/>
    <col min="11012" max="11016" width="12.59765625" style="2" customWidth="1"/>
    <col min="11017" max="11017" width="14.3984375" style="2" customWidth="1"/>
    <col min="11018" max="11026" width="12.59765625" style="2" customWidth="1"/>
    <col min="11027" max="11027" width="12.09765625" style="2" customWidth="1"/>
    <col min="11028" max="11264" width="9" style="2"/>
    <col min="11265" max="11265" width="1.09765625" style="2" customWidth="1"/>
    <col min="11266" max="11266" width="2.59765625" style="2" customWidth="1"/>
    <col min="11267" max="11267" width="14.09765625" style="2" customWidth="1"/>
    <col min="11268" max="11272" width="12.59765625" style="2" customWidth="1"/>
    <col min="11273" max="11273" width="14.3984375" style="2" customWidth="1"/>
    <col min="11274" max="11282" width="12.59765625" style="2" customWidth="1"/>
    <col min="11283" max="11283" width="12.09765625" style="2" customWidth="1"/>
    <col min="11284" max="11520" width="9" style="2"/>
    <col min="11521" max="11521" width="1.09765625" style="2" customWidth="1"/>
    <col min="11522" max="11522" width="2.59765625" style="2" customWidth="1"/>
    <col min="11523" max="11523" width="14.09765625" style="2" customWidth="1"/>
    <col min="11524" max="11528" width="12.59765625" style="2" customWidth="1"/>
    <col min="11529" max="11529" width="14.3984375" style="2" customWidth="1"/>
    <col min="11530" max="11538" width="12.59765625" style="2" customWidth="1"/>
    <col min="11539" max="11539" width="12.09765625" style="2" customWidth="1"/>
    <col min="11540" max="11776" width="9" style="2"/>
    <col min="11777" max="11777" width="1.09765625" style="2" customWidth="1"/>
    <col min="11778" max="11778" width="2.59765625" style="2" customWidth="1"/>
    <col min="11779" max="11779" width="14.09765625" style="2" customWidth="1"/>
    <col min="11780" max="11784" width="12.59765625" style="2" customWidth="1"/>
    <col min="11785" max="11785" width="14.3984375" style="2" customWidth="1"/>
    <col min="11786" max="11794" width="12.59765625" style="2" customWidth="1"/>
    <col min="11795" max="11795" width="12.09765625" style="2" customWidth="1"/>
    <col min="11796" max="12032" width="9" style="2"/>
    <col min="12033" max="12033" width="1.09765625" style="2" customWidth="1"/>
    <col min="12034" max="12034" width="2.59765625" style="2" customWidth="1"/>
    <col min="12035" max="12035" width="14.09765625" style="2" customWidth="1"/>
    <col min="12036" max="12040" width="12.59765625" style="2" customWidth="1"/>
    <col min="12041" max="12041" width="14.3984375" style="2" customWidth="1"/>
    <col min="12042" max="12050" width="12.59765625" style="2" customWidth="1"/>
    <col min="12051" max="12051" width="12.09765625" style="2" customWidth="1"/>
    <col min="12052" max="12288" width="9" style="2"/>
    <col min="12289" max="12289" width="1.09765625" style="2" customWidth="1"/>
    <col min="12290" max="12290" width="2.59765625" style="2" customWidth="1"/>
    <col min="12291" max="12291" width="14.09765625" style="2" customWidth="1"/>
    <col min="12292" max="12296" width="12.59765625" style="2" customWidth="1"/>
    <col min="12297" max="12297" width="14.3984375" style="2" customWidth="1"/>
    <col min="12298" max="12306" width="12.59765625" style="2" customWidth="1"/>
    <col min="12307" max="12307" width="12.09765625" style="2" customWidth="1"/>
    <col min="12308" max="12544" width="9" style="2"/>
    <col min="12545" max="12545" width="1.09765625" style="2" customWidth="1"/>
    <col min="12546" max="12546" width="2.59765625" style="2" customWidth="1"/>
    <col min="12547" max="12547" width="14.09765625" style="2" customWidth="1"/>
    <col min="12548" max="12552" width="12.59765625" style="2" customWidth="1"/>
    <col min="12553" max="12553" width="14.3984375" style="2" customWidth="1"/>
    <col min="12554" max="12562" width="12.59765625" style="2" customWidth="1"/>
    <col min="12563" max="12563" width="12.09765625" style="2" customWidth="1"/>
    <col min="12564" max="12800" width="9" style="2"/>
    <col min="12801" max="12801" width="1.09765625" style="2" customWidth="1"/>
    <col min="12802" max="12802" width="2.59765625" style="2" customWidth="1"/>
    <col min="12803" max="12803" width="14.09765625" style="2" customWidth="1"/>
    <col min="12804" max="12808" width="12.59765625" style="2" customWidth="1"/>
    <col min="12809" max="12809" width="14.3984375" style="2" customWidth="1"/>
    <col min="12810" max="12818" width="12.59765625" style="2" customWidth="1"/>
    <col min="12819" max="12819" width="12.09765625" style="2" customWidth="1"/>
    <col min="12820" max="13056" width="9" style="2"/>
    <col min="13057" max="13057" width="1.09765625" style="2" customWidth="1"/>
    <col min="13058" max="13058" width="2.59765625" style="2" customWidth="1"/>
    <col min="13059" max="13059" width="14.09765625" style="2" customWidth="1"/>
    <col min="13060" max="13064" width="12.59765625" style="2" customWidth="1"/>
    <col min="13065" max="13065" width="14.3984375" style="2" customWidth="1"/>
    <col min="13066" max="13074" width="12.59765625" style="2" customWidth="1"/>
    <col min="13075" max="13075" width="12.09765625" style="2" customWidth="1"/>
    <col min="13076" max="13312" width="9" style="2"/>
    <col min="13313" max="13313" width="1.09765625" style="2" customWidth="1"/>
    <col min="13314" max="13314" width="2.59765625" style="2" customWidth="1"/>
    <col min="13315" max="13315" width="14.09765625" style="2" customWidth="1"/>
    <col min="13316" max="13320" width="12.59765625" style="2" customWidth="1"/>
    <col min="13321" max="13321" width="14.3984375" style="2" customWidth="1"/>
    <col min="13322" max="13330" width="12.59765625" style="2" customWidth="1"/>
    <col min="13331" max="13331" width="12.09765625" style="2" customWidth="1"/>
    <col min="13332" max="13568" width="9" style="2"/>
    <col min="13569" max="13569" width="1.09765625" style="2" customWidth="1"/>
    <col min="13570" max="13570" width="2.59765625" style="2" customWidth="1"/>
    <col min="13571" max="13571" width="14.09765625" style="2" customWidth="1"/>
    <col min="13572" max="13576" width="12.59765625" style="2" customWidth="1"/>
    <col min="13577" max="13577" width="14.3984375" style="2" customWidth="1"/>
    <col min="13578" max="13586" width="12.59765625" style="2" customWidth="1"/>
    <col min="13587" max="13587" width="12.09765625" style="2" customWidth="1"/>
    <col min="13588" max="13824" width="9" style="2"/>
    <col min="13825" max="13825" width="1.09765625" style="2" customWidth="1"/>
    <col min="13826" max="13826" width="2.59765625" style="2" customWidth="1"/>
    <col min="13827" max="13827" width="14.09765625" style="2" customWidth="1"/>
    <col min="13828" max="13832" width="12.59765625" style="2" customWidth="1"/>
    <col min="13833" max="13833" width="14.3984375" style="2" customWidth="1"/>
    <col min="13834" max="13842" width="12.59765625" style="2" customWidth="1"/>
    <col min="13843" max="13843" width="12.09765625" style="2" customWidth="1"/>
    <col min="13844" max="14080" width="9" style="2"/>
    <col min="14081" max="14081" width="1.09765625" style="2" customWidth="1"/>
    <col min="14082" max="14082" width="2.59765625" style="2" customWidth="1"/>
    <col min="14083" max="14083" width="14.09765625" style="2" customWidth="1"/>
    <col min="14084" max="14088" width="12.59765625" style="2" customWidth="1"/>
    <col min="14089" max="14089" width="14.3984375" style="2" customWidth="1"/>
    <col min="14090" max="14098" width="12.59765625" style="2" customWidth="1"/>
    <col min="14099" max="14099" width="12.09765625" style="2" customWidth="1"/>
    <col min="14100" max="14336" width="9" style="2"/>
    <col min="14337" max="14337" width="1.09765625" style="2" customWidth="1"/>
    <col min="14338" max="14338" width="2.59765625" style="2" customWidth="1"/>
    <col min="14339" max="14339" width="14.09765625" style="2" customWidth="1"/>
    <col min="14340" max="14344" width="12.59765625" style="2" customWidth="1"/>
    <col min="14345" max="14345" width="14.3984375" style="2" customWidth="1"/>
    <col min="14346" max="14354" width="12.59765625" style="2" customWidth="1"/>
    <col min="14355" max="14355" width="12.09765625" style="2" customWidth="1"/>
    <col min="14356" max="14592" width="9" style="2"/>
    <col min="14593" max="14593" width="1.09765625" style="2" customWidth="1"/>
    <col min="14594" max="14594" width="2.59765625" style="2" customWidth="1"/>
    <col min="14595" max="14595" width="14.09765625" style="2" customWidth="1"/>
    <col min="14596" max="14600" width="12.59765625" style="2" customWidth="1"/>
    <col min="14601" max="14601" width="14.3984375" style="2" customWidth="1"/>
    <col min="14602" max="14610" width="12.59765625" style="2" customWidth="1"/>
    <col min="14611" max="14611" width="12.09765625" style="2" customWidth="1"/>
    <col min="14612" max="14848" width="9" style="2"/>
    <col min="14849" max="14849" width="1.09765625" style="2" customWidth="1"/>
    <col min="14850" max="14850" width="2.59765625" style="2" customWidth="1"/>
    <col min="14851" max="14851" width="14.09765625" style="2" customWidth="1"/>
    <col min="14852" max="14856" width="12.59765625" style="2" customWidth="1"/>
    <col min="14857" max="14857" width="14.3984375" style="2" customWidth="1"/>
    <col min="14858" max="14866" width="12.59765625" style="2" customWidth="1"/>
    <col min="14867" max="14867" width="12.09765625" style="2" customWidth="1"/>
    <col min="14868" max="15104" width="9" style="2"/>
    <col min="15105" max="15105" width="1.09765625" style="2" customWidth="1"/>
    <col min="15106" max="15106" width="2.59765625" style="2" customWidth="1"/>
    <col min="15107" max="15107" width="14.09765625" style="2" customWidth="1"/>
    <col min="15108" max="15112" width="12.59765625" style="2" customWidth="1"/>
    <col min="15113" max="15113" width="14.3984375" style="2" customWidth="1"/>
    <col min="15114" max="15122" width="12.59765625" style="2" customWidth="1"/>
    <col min="15123" max="15123" width="12.09765625" style="2" customWidth="1"/>
    <col min="15124" max="15360" width="9" style="2"/>
    <col min="15361" max="15361" width="1.09765625" style="2" customWidth="1"/>
    <col min="15362" max="15362" width="2.59765625" style="2" customWidth="1"/>
    <col min="15363" max="15363" width="14.09765625" style="2" customWidth="1"/>
    <col min="15364" max="15368" width="12.59765625" style="2" customWidth="1"/>
    <col min="15369" max="15369" width="14.3984375" style="2" customWidth="1"/>
    <col min="15370" max="15378" width="12.59765625" style="2" customWidth="1"/>
    <col min="15379" max="15379" width="12.09765625" style="2" customWidth="1"/>
    <col min="15380" max="15616" width="9" style="2"/>
    <col min="15617" max="15617" width="1.09765625" style="2" customWidth="1"/>
    <col min="15618" max="15618" width="2.59765625" style="2" customWidth="1"/>
    <col min="15619" max="15619" width="14.09765625" style="2" customWidth="1"/>
    <col min="15620" max="15624" width="12.59765625" style="2" customWidth="1"/>
    <col min="15625" max="15625" width="14.3984375" style="2" customWidth="1"/>
    <col min="15626" max="15634" width="12.59765625" style="2" customWidth="1"/>
    <col min="15635" max="15635" width="12.09765625" style="2" customWidth="1"/>
    <col min="15636" max="15872" width="9" style="2"/>
    <col min="15873" max="15873" width="1.09765625" style="2" customWidth="1"/>
    <col min="15874" max="15874" width="2.59765625" style="2" customWidth="1"/>
    <col min="15875" max="15875" width="14.09765625" style="2" customWidth="1"/>
    <col min="15876" max="15880" width="12.59765625" style="2" customWidth="1"/>
    <col min="15881" max="15881" width="14.3984375" style="2" customWidth="1"/>
    <col min="15882" max="15890" width="12.59765625" style="2" customWidth="1"/>
    <col min="15891" max="15891" width="12.09765625" style="2" customWidth="1"/>
    <col min="15892" max="16128" width="9" style="2"/>
    <col min="16129" max="16129" width="1.09765625" style="2" customWidth="1"/>
    <col min="16130" max="16130" width="2.59765625" style="2" customWidth="1"/>
    <col min="16131" max="16131" width="14.09765625" style="2" customWidth="1"/>
    <col min="16132" max="16136" width="12.59765625" style="2" customWidth="1"/>
    <col min="16137" max="16137" width="14.3984375" style="2" customWidth="1"/>
    <col min="16138" max="16146" width="12.59765625" style="2" customWidth="1"/>
    <col min="16147" max="16147" width="12.09765625" style="2" customWidth="1"/>
    <col min="16148" max="16384" width="9" style="2"/>
  </cols>
  <sheetData>
    <row r="1" spans="1:19" ht="17.25" customHeight="1" x14ac:dyDescent="0.15">
      <c r="A1" s="25"/>
      <c r="B1" s="25"/>
      <c r="D1" s="2" t="s">
        <v>253</v>
      </c>
    </row>
    <row r="2" spans="1:19" ht="17.25" customHeight="1" thickBot="1" x14ac:dyDescent="0.2">
      <c r="A2" s="5"/>
      <c r="B2" s="5"/>
      <c r="C2" s="6"/>
      <c r="D2" s="8" t="s">
        <v>254</v>
      </c>
      <c r="E2" s="6"/>
      <c r="F2" s="6"/>
      <c r="G2" s="6"/>
      <c r="H2" s="6"/>
      <c r="I2" s="6"/>
      <c r="J2" s="6"/>
      <c r="K2" s="6"/>
      <c r="L2" s="6"/>
      <c r="M2" s="6"/>
      <c r="N2" s="6"/>
      <c r="O2" s="8"/>
      <c r="P2" s="8"/>
      <c r="Q2" s="8"/>
      <c r="R2" s="9" t="s">
        <v>17</v>
      </c>
      <c r="S2" s="10"/>
    </row>
    <row r="3" spans="1:19" s="12" customFormat="1" ht="20.100000000000001" customHeight="1" x14ac:dyDescent="0.15">
      <c r="A3" s="195" t="s">
        <v>18</v>
      </c>
      <c r="B3" s="196"/>
      <c r="C3" s="196"/>
      <c r="D3" s="204" t="s">
        <v>118</v>
      </c>
      <c r="E3" s="205"/>
      <c r="F3" s="205"/>
      <c r="G3" s="205"/>
      <c r="H3" s="205"/>
      <c r="I3" s="205"/>
      <c r="J3" s="204" t="s">
        <v>119</v>
      </c>
      <c r="K3" s="205"/>
      <c r="L3" s="205"/>
      <c r="M3" s="205"/>
      <c r="N3" s="205"/>
      <c r="O3" s="205"/>
      <c r="P3" s="204" t="s">
        <v>120</v>
      </c>
      <c r="Q3" s="205"/>
      <c r="R3" s="206"/>
      <c r="S3" s="26"/>
    </row>
    <row r="4" spans="1:19" s="12" customFormat="1" ht="20.100000000000001" customHeight="1" x14ac:dyDescent="0.15">
      <c r="A4" s="197"/>
      <c r="B4" s="198"/>
      <c r="C4" s="198"/>
      <c r="D4" s="211" t="s">
        <v>121</v>
      </c>
      <c r="E4" s="213"/>
      <c r="F4" s="211" t="s">
        <v>122</v>
      </c>
      <c r="G4" s="213"/>
      <c r="H4" s="229" t="s">
        <v>123</v>
      </c>
      <c r="I4" s="230"/>
      <c r="J4" s="231" t="s">
        <v>124</v>
      </c>
      <c r="K4" s="233" t="s">
        <v>125</v>
      </c>
      <c r="L4" s="234" t="s">
        <v>126</v>
      </c>
      <c r="M4" s="221" t="s">
        <v>127</v>
      </c>
      <c r="N4" s="222"/>
      <c r="O4" s="223" t="s">
        <v>229</v>
      </c>
      <c r="P4" s="225" t="s">
        <v>128</v>
      </c>
      <c r="Q4" s="227" t="s">
        <v>230</v>
      </c>
      <c r="R4" s="225" t="s">
        <v>129</v>
      </c>
      <c r="S4" s="26"/>
    </row>
    <row r="5" spans="1:19" s="12" customFormat="1" ht="24.75" customHeight="1" x14ac:dyDescent="0.15">
      <c r="A5" s="199"/>
      <c r="B5" s="200"/>
      <c r="C5" s="200"/>
      <c r="D5" s="177" t="s">
        <v>225</v>
      </c>
      <c r="E5" s="177" t="s">
        <v>226</v>
      </c>
      <c r="F5" s="178" t="s">
        <v>130</v>
      </c>
      <c r="G5" s="178" t="s">
        <v>224</v>
      </c>
      <c r="H5" s="179" t="s">
        <v>227</v>
      </c>
      <c r="I5" s="27" t="s">
        <v>228</v>
      </c>
      <c r="J5" s="232"/>
      <c r="K5" s="233"/>
      <c r="L5" s="234"/>
      <c r="M5" s="37" t="s">
        <v>131</v>
      </c>
      <c r="N5" s="37" t="s">
        <v>132</v>
      </c>
      <c r="O5" s="224"/>
      <c r="P5" s="226"/>
      <c r="Q5" s="226"/>
      <c r="R5" s="226"/>
      <c r="S5" s="26"/>
    </row>
    <row r="6" spans="1:19" s="20" customFormat="1" ht="18" customHeight="1" x14ac:dyDescent="0.45">
      <c r="A6" s="28"/>
      <c r="B6" s="17"/>
      <c r="C6" s="18" t="s">
        <v>41</v>
      </c>
      <c r="D6" s="40">
        <v>3055275</v>
      </c>
      <c r="E6" s="40">
        <v>1368529</v>
      </c>
      <c r="F6" s="40">
        <v>0</v>
      </c>
      <c r="G6" s="40">
        <v>0</v>
      </c>
      <c r="H6" s="40">
        <v>111381224</v>
      </c>
      <c r="I6" s="40">
        <v>2162616</v>
      </c>
      <c r="J6" s="40">
        <v>70684146</v>
      </c>
      <c r="K6" s="40">
        <v>90200392</v>
      </c>
      <c r="L6" s="40">
        <v>48721137</v>
      </c>
      <c r="M6" s="40">
        <v>58233665</v>
      </c>
      <c r="N6" s="40">
        <v>29952998</v>
      </c>
      <c r="O6" s="41">
        <v>25108605</v>
      </c>
      <c r="P6" s="40">
        <v>52671</v>
      </c>
      <c r="Q6" s="40">
        <v>362199</v>
      </c>
      <c r="R6" s="40">
        <v>5934063</v>
      </c>
      <c r="S6" s="29" t="s">
        <v>42</v>
      </c>
    </row>
    <row r="7" spans="1:19" s="20" customFormat="1" ht="18" customHeight="1" x14ac:dyDescent="0.45">
      <c r="A7" s="28"/>
      <c r="B7" s="17"/>
      <c r="C7" s="18" t="s">
        <v>43</v>
      </c>
      <c r="D7" s="43">
        <v>890709</v>
      </c>
      <c r="E7" s="43">
        <v>449006</v>
      </c>
      <c r="F7" s="43">
        <v>809373</v>
      </c>
      <c r="G7" s="43">
        <v>94945</v>
      </c>
      <c r="H7" s="43">
        <v>34191566</v>
      </c>
      <c r="I7" s="43">
        <v>250749</v>
      </c>
      <c r="J7" s="43">
        <v>14227154</v>
      </c>
      <c r="K7" s="43">
        <v>26326273</v>
      </c>
      <c r="L7" s="43">
        <v>13130704</v>
      </c>
      <c r="M7" s="43">
        <v>17083242</v>
      </c>
      <c r="N7" s="43">
        <v>10421965</v>
      </c>
      <c r="O7" s="45">
        <v>6370691</v>
      </c>
      <c r="P7" s="43">
        <v>210232</v>
      </c>
      <c r="Q7" s="44">
        <v>95613</v>
      </c>
      <c r="R7" s="43">
        <v>1183352</v>
      </c>
      <c r="S7" s="29" t="s">
        <v>133</v>
      </c>
    </row>
    <row r="8" spans="1:19" s="20" customFormat="1" ht="18" customHeight="1" x14ac:dyDescent="0.45">
      <c r="A8" s="28"/>
      <c r="B8" s="17"/>
      <c r="C8" s="18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5"/>
      <c r="P8" s="43"/>
      <c r="Q8" s="44"/>
      <c r="R8" s="43"/>
      <c r="S8" s="29"/>
    </row>
    <row r="9" spans="1:19" s="20" customFormat="1" ht="18" customHeight="1" x14ac:dyDescent="0.45">
      <c r="A9" s="28"/>
      <c r="B9" s="17"/>
      <c r="C9" s="18" t="s">
        <v>2</v>
      </c>
      <c r="D9" s="44">
        <v>219099</v>
      </c>
      <c r="E9" s="44">
        <v>114862</v>
      </c>
      <c r="F9" s="44">
        <v>520093</v>
      </c>
      <c r="G9" s="44">
        <v>84277</v>
      </c>
      <c r="H9" s="44">
        <v>1066885</v>
      </c>
      <c r="I9" s="44">
        <v>711585</v>
      </c>
      <c r="J9" s="44">
        <v>2908717</v>
      </c>
      <c r="K9" s="44">
        <v>6010722</v>
      </c>
      <c r="L9" s="44">
        <v>2863487</v>
      </c>
      <c r="M9" s="44">
        <v>3613250</v>
      </c>
      <c r="N9" s="44">
        <v>2350733</v>
      </c>
      <c r="O9" s="60">
        <v>1278018</v>
      </c>
      <c r="P9" s="44">
        <v>120365</v>
      </c>
      <c r="Q9" s="44">
        <v>37680</v>
      </c>
      <c r="R9" s="44">
        <v>254557</v>
      </c>
      <c r="S9" s="29" t="s">
        <v>45</v>
      </c>
    </row>
    <row r="10" spans="1:19" s="20" customFormat="1" ht="18" customHeight="1" x14ac:dyDescent="0.45">
      <c r="A10" s="28"/>
      <c r="B10" s="17"/>
      <c r="C10" s="18" t="s">
        <v>46</v>
      </c>
      <c r="D10" s="44">
        <v>455814</v>
      </c>
      <c r="E10" s="44">
        <v>183779</v>
      </c>
      <c r="F10" s="44">
        <v>0</v>
      </c>
      <c r="G10" s="44">
        <v>0</v>
      </c>
      <c r="H10" s="44">
        <v>2529062</v>
      </c>
      <c r="I10" s="44">
        <v>380265</v>
      </c>
      <c r="J10" s="44">
        <v>5499658</v>
      </c>
      <c r="K10" s="44">
        <v>12136851</v>
      </c>
      <c r="L10" s="44">
        <v>5653013</v>
      </c>
      <c r="M10" s="44">
        <v>7653903</v>
      </c>
      <c r="N10" s="44">
        <v>4801888</v>
      </c>
      <c r="O10" s="60">
        <v>3051967</v>
      </c>
      <c r="P10" s="44">
        <v>38191</v>
      </c>
      <c r="Q10" s="44">
        <v>45687</v>
      </c>
      <c r="R10" s="44">
        <v>579509</v>
      </c>
      <c r="S10" s="29" t="s">
        <v>47</v>
      </c>
    </row>
    <row r="11" spans="1:19" s="20" customFormat="1" ht="18" customHeight="1" x14ac:dyDescent="0.45">
      <c r="A11" s="28"/>
      <c r="B11" s="17"/>
      <c r="C11" s="18" t="s">
        <v>48</v>
      </c>
      <c r="D11" s="44">
        <v>108999</v>
      </c>
      <c r="E11" s="44">
        <v>52210</v>
      </c>
      <c r="F11" s="44">
        <v>0</v>
      </c>
      <c r="G11" s="44">
        <v>0</v>
      </c>
      <c r="H11" s="44">
        <v>715217</v>
      </c>
      <c r="I11" s="44">
        <v>181473</v>
      </c>
      <c r="J11" s="44">
        <v>494449</v>
      </c>
      <c r="K11" s="44">
        <v>2974273</v>
      </c>
      <c r="L11" s="44">
        <v>1830518</v>
      </c>
      <c r="M11" s="44">
        <v>2060013</v>
      </c>
      <c r="N11" s="44">
        <v>1257568</v>
      </c>
      <c r="O11" s="60">
        <v>770465</v>
      </c>
      <c r="P11" s="44">
        <v>39730</v>
      </c>
      <c r="Q11" s="44">
        <v>14130</v>
      </c>
      <c r="R11" s="44">
        <v>147694</v>
      </c>
      <c r="S11" s="29" t="s">
        <v>49</v>
      </c>
    </row>
    <row r="12" spans="1:19" s="20" customFormat="1" ht="18" customHeight="1" x14ac:dyDescent="0.45">
      <c r="A12" s="30"/>
      <c r="B12" s="17"/>
      <c r="C12" s="18" t="s">
        <v>50</v>
      </c>
      <c r="D12" s="44">
        <v>409572</v>
      </c>
      <c r="E12" s="44">
        <v>187956</v>
      </c>
      <c r="F12" s="44">
        <v>0</v>
      </c>
      <c r="G12" s="44">
        <v>0</v>
      </c>
      <c r="H12" s="44">
        <v>2300662</v>
      </c>
      <c r="I12" s="44">
        <v>516558</v>
      </c>
      <c r="J12" s="44">
        <v>3464859</v>
      </c>
      <c r="K12" s="44">
        <v>11031566</v>
      </c>
      <c r="L12" s="44">
        <v>4721302</v>
      </c>
      <c r="M12" s="44">
        <v>5984297</v>
      </c>
      <c r="N12" s="44">
        <v>3920634</v>
      </c>
      <c r="O12" s="60">
        <v>2691410</v>
      </c>
      <c r="P12" s="44">
        <v>26155</v>
      </c>
      <c r="Q12" s="44">
        <v>48513</v>
      </c>
      <c r="R12" s="44">
        <v>561115</v>
      </c>
      <c r="S12" s="29" t="s">
        <v>51</v>
      </c>
    </row>
    <row r="13" spans="1:19" s="20" customFormat="1" ht="18" customHeight="1" x14ac:dyDescent="0.45">
      <c r="A13" s="30"/>
      <c r="B13" s="17"/>
      <c r="C13" s="18" t="s">
        <v>3</v>
      </c>
      <c r="D13" s="44">
        <v>78171</v>
      </c>
      <c r="E13" s="44">
        <v>31326</v>
      </c>
      <c r="F13" s="44">
        <v>0</v>
      </c>
      <c r="G13" s="44">
        <v>0</v>
      </c>
      <c r="H13" s="44">
        <v>492025</v>
      </c>
      <c r="I13" s="44">
        <v>242466</v>
      </c>
      <c r="J13" s="44">
        <v>868043</v>
      </c>
      <c r="K13" s="44">
        <v>2352239</v>
      </c>
      <c r="L13" s="44">
        <v>1169657</v>
      </c>
      <c r="M13" s="44">
        <v>1288664</v>
      </c>
      <c r="N13" s="44">
        <v>826758</v>
      </c>
      <c r="O13" s="60">
        <v>481547</v>
      </c>
      <c r="P13" s="44">
        <v>21720</v>
      </c>
      <c r="Q13" s="44">
        <v>8949</v>
      </c>
      <c r="R13" s="44">
        <v>108895</v>
      </c>
      <c r="S13" s="29" t="s">
        <v>52</v>
      </c>
    </row>
    <row r="14" spans="1:19" s="20" customFormat="1" ht="18" customHeight="1" x14ac:dyDescent="0.45">
      <c r="A14" s="30"/>
      <c r="B14" s="17"/>
      <c r="C14" s="18" t="s">
        <v>53</v>
      </c>
      <c r="D14" s="44">
        <v>389754</v>
      </c>
      <c r="E14" s="44">
        <v>187956</v>
      </c>
      <c r="F14" s="44">
        <v>0</v>
      </c>
      <c r="G14" s="44">
        <v>0</v>
      </c>
      <c r="H14" s="44">
        <v>1969602</v>
      </c>
      <c r="I14" s="44">
        <v>423186</v>
      </c>
      <c r="J14" s="44">
        <v>3365087</v>
      </c>
      <c r="K14" s="44">
        <v>9721842</v>
      </c>
      <c r="L14" s="44">
        <v>3693031</v>
      </c>
      <c r="M14" s="44">
        <v>6487129</v>
      </c>
      <c r="N14" s="44">
        <v>4661280</v>
      </c>
      <c r="O14" s="60">
        <v>2956146</v>
      </c>
      <c r="P14" s="44">
        <v>131044</v>
      </c>
      <c r="Q14" s="44">
        <v>72063</v>
      </c>
      <c r="R14" s="44">
        <v>445669</v>
      </c>
      <c r="S14" s="29" t="s">
        <v>54</v>
      </c>
    </row>
    <row r="15" spans="1:19" s="20" customFormat="1" ht="18" customHeight="1" x14ac:dyDescent="0.45">
      <c r="A15" s="30"/>
      <c r="B15" s="17"/>
      <c r="C15" s="18" t="s">
        <v>257</v>
      </c>
      <c r="D15" s="44">
        <v>104595</v>
      </c>
      <c r="E15" s="44">
        <v>52210</v>
      </c>
      <c r="F15" s="44">
        <v>0</v>
      </c>
      <c r="G15" s="44">
        <v>0</v>
      </c>
      <c r="H15" s="44">
        <v>564622</v>
      </c>
      <c r="I15" s="44">
        <v>142317</v>
      </c>
      <c r="J15" s="44">
        <v>787410</v>
      </c>
      <c r="K15" s="44">
        <v>2459044</v>
      </c>
      <c r="L15" s="44">
        <v>1347736</v>
      </c>
      <c r="M15" s="44">
        <v>1722664</v>
      </c>
      <c r="N15" s="44">
        <v>1019200</v>
      </c>
      <c r="O15" s="60">
        <v>509010</v>
      </c>
      <c r="P15" s="44">
        <v>80817</v>
      </c>
      <c r="Q15" s="44">
        <v>16956</v>
      </c>
      <c r="R15" s="44">
        <v>120267</v>
      </c>
      <c r="S15" s="29" t="s">
        <v>56</v>
      </c>
    </row>
    <row r="16" spans="1:19" s="20" customFormat="1" ht="18" customHeight="1" x14ac:dyDescent="0.45">
      <c r="A16" s="30"/>
      <c r="B16" s="17"/>
      <c r="C16" s="18" t="s">
        <v>57</v>
      </c>
      <c r="D16" s="44">
        <v>180564</v>
      </c>
      <c r="E16" s="44">
        <v>83536</v>
      </c>
      <c r="F16" s="44">
        <v>0</v>
      </c>
      <c r="G16" s="44">
        <v>0</v>
      </c>
      <c r="H16" s="44">
        <v>1043411</v>
      </c>
      <c r="I16" s="44">
        <v>61746</v>
      </c>
      <c r="J16" s="44">
        <v>2626980</v>
      </c>
      <c r="K16" s="44">
        <v>4576053</v>
      </c>
      <c r="L16" s="44">
        <v>1602034</v>
      </c>
      <c r="M16" s="44">
        <v>3004732</v>
      </c>
      <c r="N16" s="44">
        <v>1906528</v>
      </c>
      <c r="O16" s="60">
        <v>943337</v>
      </c>
      <c r="P16" s="44">
        <v>15385</v>
      </c>
      <c r="Q16" s="44">
        <v>16485</v>
      </c>
      <c r="R16" s="44">
        <v>208634</v>
      </c>
      <c r="S16" s="29" t="s">
        <v>58</v>
      </c>
    </row>
    <row r="17" spans="1:19" s="20" customFormat="1" ht="18" customHeight="1" x14ac:dyDescent="0.45">
      <c r="A17" s="30"/>
      <c r="B17" s="17"/>
      <c r="C17" s="18" t="s">
        <v>59</v>
      </c>
      <c r="D17" s="44">
        <v>441501</v>
      </c>
      <c r="E17" s="44">
        <v>198398</v>
      </c>
      <c r="F17" s="44">
        <v>0</v>
      </c>
      <c r="G17" s="44">
        <v>0</v>
      </c>
      <c r="H17" s="44">
        <v>2243567</v>
      </c>
      <c r="I17" s="44">
        <v>329814</v>
      </c>
      <c r="J17" s="44">
        <v>3924979</v>
      </c>
      <c r="K17" s="44">
        <v>9882841</v>
      </c>
      <c r="L17" s="44">
        <v>5341396</v>
      </c>
      <c r="M17" s="44">
        <v>6974259</v>
      </c>
      <c r="N17" s="44">
        <v>4845402</v>
      </c>
      <c r="O17" s="60">
        <v>2741201</v>
      </c>
      <c r="P17" s="44">
        <v>122175</v>
      </c>
      <c r="Q17" s="44">
        <v>54636</v>
      </c>
      <c r="R17" s="44">
        <v>562621</v>
      </c>
      <c r="S17" s="29" t="s">
        <v>60</v>
      </c>
    </row>
    <row r="18" spans="1:19" s="20" customFormat="1" ht="18" customHeight="1" x14ac:dyDescent="0.45">
      <c r="A18" s="30"/>
      <c r="B18" s="31"/>
      <c r="C18" s="18" t="s">
        <v>61</v>
      </c>
      <c r="D18" s="44">
        <v>331401</v>
      </c>
      <c r="E18" s="44">
        <v>146188</v>
      </c>
      <c r="F18" s="44">
        <v>0</v>
      </c>
      <c r="G18" s="44">
        <v>0</v>
      </c>
      <c r="H18" s="44">
        <v>1708655</v>
      </c>
      <c r="I18" s="44">
        <v>452553</v>
      </c>
      <c r="J18" s="44">
        <v>1798596</v>
      </c>
      <c r="K18" s="44">
        <v>7906624</v>
      </c>
      <c r="L18" s="44">
        <v>2377615</v>
      </c>
      <c r="M18" s="44">
        <v>4295332</v>
      </c>
      <c r="N18" s="44">
        <v>3011091</v>
      </c>
      <c r="O18" s="60">
        <v>1848954</v>
      </c>
      <c r="P18" s="44">
        <v>123623</v>
      </c>
      <c r="Q18" s="44">
        <v>45687</v>
      </c>
      <c r="R18" s="44">
        <v>417569</v>
      </c>
      <c r="S18" s="29" t="s">
        <v>62</v>
      </c>
    </row>
    <row r="19" spans="1:19" s="20" customFormat="1" ht="18" customHeight="1" x14ac:dyDescent="0.45">
      <c r="A19" s="30"/>
      <c r="B19" s="17"/>
      <c r="C19" s="18" t="s">
        <v>63</v>
      </c>
      <c r="D19" s="44">
        <v>301674</v>
      </c>
      <c r="E19" s="44">
        <v>156630</v>
      </c>
      <c r="F19" s="44">
        <v>0</v>
      </c>
      <c r="G19" s="44">
        <v>0</v>
      </c>
      <c r="H19" s="44">
        <v>1597241</v>
      </c>
      <c r="I19" s="44">
        <v>201804</v>
      </c>
      <c r="J19" s="44">
        <v>4296148</v>
      </c>
      <c r="K19" s="44">
        <v>7863834</v>
      </c>
      <c r="L19" s="44">
        <v>3968045</v>
      </c>
      <c r="M19" s="44">
        <v>5284864</v>
      </c>
      <c r="N19" s="44">
        <v>3412781</v>
      </c>
      <c r="O19" s="60">
        <v>1671244</v>
      </c>
      <c r="P19" s="44">
        <v>107786</v>
      </c>
      <c r="Q19" s="44">
        <v>33441</v>
      </c>
      <c r="R19" s="44">
        <v>384062</v>
      </c>
      <c r="S19" s="29" t="s">
        <v>64</v>
      </c>
    </row>
    <row r="20" spans="1:19" s="20" customFormat="1" ht="18" customHeight="1" x14ac:dyDescent="0.45">
      <c r="A20" s="30"/>
      <c r="B20" s="17"/>
      <c r="C20" s="18" t="s">
        <v>4</v>
      </c>
      <c r="D20" s="44">
        <v>121110</v>
      </c>
      <c r="E20" s="44">
        <v>52210</v>
      </c>
      <c r="F20" s="44">
        <v>0</v>
      </c>
      <c r="G20" s="44">
        <v>0</v>
      </c>
      <c r="H20" s="44">
        <v>692960</v>
      </c>
      <c r="I20" s="44">
        <v>27108</v>
      </c>
      <c r="J20" s="44">
        <v>980768</v>
      </c>
      <c r="K20" s="44">
        <v>2941389</v>
      </c>
      <c r="L20" s="44">
        <v>1958450</v>
      </c>
      <c r="M20" s="44">
        <v>1991826</v>
      </c>
      <c r="N20" s="44">
        <v>1170874</v>
      </c>
      <c r="O20" s="60">
        <v>519800</v>
      </c>
      <c r="P20" s="44">
        <v>108600</v>
      </c>
      <c r="Q20" s="44">
        <v>25434</v>
      </c>
      <c r="R20" s="44">
        <v>147073</v>
      </c>
      <c r="S20" s="29" t="s">
        <v>65</v>
      </c>
    </row>
    <row r="21" spans="1:19" s="20" customFormat="1" ht="18" customHeight="1" x14ac:dyDescent="0.45">
      <c r="A21" s="30"/>
      <c r="B21" s="17"/>
      <c r="C21" s="18" t="s">
        <v>5</v>
      </c>
      <c r="D21" s="44">
        <v>136524</v>
      </c>
      <c r="E21" s="44">
        <v>83536</v>
      </c>
      <c r="F21" s="44">
        <v>0</v>
      </c>
      <c r="G21" s="44">
        <v>0</v>
      </c>
      <c r="H21" s="44">
        <v>584053</v>
      </c>
      <c r="I21" s="44">
        <v>303459</v>
      </c>
      <c r="J21" s="44">
        <v>1103513</v>
      </c>
      <c r="K21" s="44">
        <v>3273065</v>
      </c>
      <c r="L21" s="44">
        <v>1175288</v>
      </c>
      <c r="M21" s="44">
        <v>2486771</v>
      </c>
      <c r="N21" s="44">
        <v>1421971</v>
      </c>
      <c r="O21" s="60">
        <v>684805</v>
      </c>
      <c r="P21" s="44">
        <v>119732</v>
      </c>
      <c r="Q21" s="44">
        <v>22608</v>
      </c>
      <c r="R21" s="44">
        <v>146744</v>
      </c>
      <c r="S21" s="29" t="s">
        <v>66</v>
      </c>
    </row>
    <row r="22" spans="1:19" s="20" customFormat="1" ht="18" customHeight="1" x14ac:dyDescent="0.45">
      <c r="A22" s="30"/>
      <c r="B22" s="17"/>
      <c r="C22" s="18" t="s">
        <v>6</v>
      </c>
      <c r="D22" s="44">
        <v>227907</v>
      </c>
      <c r="E22" s="44">
        <v>125304</v>
      </c>
      <c r="F22" s="44">
        <v>0</v>
      </c>
      <c r="G22" s="44">
        <v>0</v>
      </c>
      <c r="H22" s="44">
        <v>1341947</v>
      </c>
      <c r="I22" s="44">
        <v>51204</v>
      </c>
      <c r="J22" s="44">
        <v>4247719</v>
      </c>
      <c r="K22" s="44">
        <v>6299891</v>
      </c>
      <c r="L22" s="44">
        <v>2820755</v>
      </c>
      <c r="M22" s="44">
        <v>4689539</v>
      </c>
      <c r="N22" s="44">
        <v>3048115</v>
      </c>
      <c r="O22" s="60">
        <v>1805096</v>
      </c>
      <c r="P22" s="44">
        <v>57830</v>
      </c>
      <c r="Q22" s="44">
        <v>25905</v>
      </c>
      <c r="R22" s="44">
        <v>305487</v>
      </c>
      <c r="S22" s="29" t="s">
        <v>67</v>
      </c>
    </row>
    <row r="23" spans="1:19" s="20" customFormat="1" ht="18" customHeight="1" x14ac:dyDescent="0.45">
      <c r="A23" s="30"/>
      <c r="B23" s="17"/>
      <c r="C23" s="18" t="s">
        <v>7</v>
      </c>
      <c r="D23" s="44">
        <v>97989</v>
      </c>
      <c r="E23" s="44">
        <v>73094</v>
      </c>
      <c r="F23" s="44">
        <v>0</v>
      </c>
      <c r="G23" s="44">
        <v>0</v>
      </c>
      <c r="H23" s="44">
        <v>662537</v>
      </c>
      <c r="I23" s="44">
        <v>0</v>
      </c>
      <c r="J23" s="44">
        <v>784797</v>
      </c>
      <c r="K23" s="44">
        <v>2644777</v>
      </c>
      <c r="L23" s="44">
        <v>1075811</v>
      </c>
      <c r="M23" s="44">
        <v>2342224</v>
      </c>
      <c r="N23" s="44">
        <v>1576224</v>
      </c>
      <c r="O23" s="60">
        <v>608882</v>
      </c>
      <c r="P23" s="44">
        <v>96564</v>
      </c>
      <c r="Q23" s="44">
        <v>50397</v>
      </c>
      <c r="R23" s="44">
        <v>139618</v>
      </c>
      <c r="S23" s="29" t="s">
        <v>68</v>
      </c>
    </row>
    <row r="24" spans="1:19" s="20" customFormat="1" ht="18" customHeight="1" x14ac:dyDescent="0.45">
      <c r="A24" s="30"/>
      <c r="B24" s="17"/>
      <c r="C24" s="18" t="s">
        <v>69</v>
      </c>
      <c r="D24" s="44">
        <v>121110</v>
      </c>
      <c r="E24" s="44">
        <v>73094</v>
      </c>
      <c r="F24" s="44">
        <v>0</v>
      </c>
      <c r="G24" s="44">
        <v>0</v>
      </c>
      <c r="H24" s="44">
        <v>673072</v>
      </c>
      <c r="I24" s="44">
        <v>164907</v>
      </c>
      <c r="J24" s="44">
        <v>1826824</v>
      </c>
      <c r="K24" s="44">
        <v>3365861</v>
      </c>
      <c r="L24" s="44">
        <v>1287651</v>
      </c>
      <c r="M24" s="44">
        <v>2614541</v>
      </c>
      <c r="N24" s="44">
        <v>1637709</v>
      </c>
      <c r="O24" s="60">
        <v>743511</v>
      </c>
      <c r="P24" s="44">
        <v>68418</v>
      </c>
      <c r="Q24" s="44">
        <v>15072</v>
      </c>
      <c r="R24" s="44">
        <v>159292</v>
      </c>
      <c r="S24" s="29" t="s">
        <v>70</v>
      </c>
    </row>
    <row r="25" spans="1:19" s="20" customFormat="1" ht="18" customHeight="1" x14ac:dyDescent="0.45">
      <c r="A25" s="30"/>
      <c r="B25" s="17"/>
      <c r="C25" s="18" t="s">
        <v>71</v>
      </c>
      <c r="D25" s="44">
        <v>153039</v>
      </c>
      <c r="E25" s="44">
        <v>83536</v>
      </c>
      <c r="F25" s="44">
        <v>0</v>
      </c>
      <c r="G25" s="44">
        <v>0</v>
      </c>
      <c r="H25" s="44">
        <v>754514</v>
      </c>
      <c r="I25" s="44">
        <v>55722</v>
      </c>
      <c r="J25" s="44">
        <v>805636</v>
      </c>
      <c r="K25" s="44">
        <v>3597666</v>
      </c>
      <c r="L25" s="44">
        <v>1296606</v>
      </c>
      <c r="M25" s="44">
        <v>2144547</v>
      </c>
      <c r="N25" s="44">
        <v>1369722</v>
      </c>
      <c r="O25" s="60">
        <v>817589</v>
      </c>
      <c r="P25" s="44">
        <v>26517</v>
      </c>
      <c r="Q25" s="44">
        <v>13188</v>
      </c>
      <c r="R25" s="44">
        <v>162918</v>
      </c>
      <c r="S25" s="29" t="s">
        <v>72</v>
      </c>
    </row>
    <row r="26" spans="1:19" s="20" customFormat="1" ht="18" customHeight="1" x14ac:dyDescent="0.45">
      <c r="A26" s="30"/>
      <c r="B26" s="17"/>
      <c r="C26" s="18" t="s">
        <v>73</v>
      </c>
      <c r="D26" s="44">
        <v>232311</v>
      </c>
      <c r="E26" s="44">
        <v>104420</v>
      </c>
      <c r="F26" s="44">
        <v>0</v>
      </c>
      <c r="G26" s="44">
        <v>0</v>
      </c>
      <c r="H26" s="44">
        <v>1139853</v>
      </c>
      <c r="I26" s="44">
        <v>57228</v>
      </c>
      <c r="J26" s="44">
        <v>1957973</v>
      </c>
      <c r="K26" s="44">
        <v>5205559</v>
      </c>
      <c r="L26" s="44">
        <v>2188466</v>
      </c>
      <c r="M26" s="44">
        <v>3012404</v>
      </c>
      <c r="N26" s="44">
        <v>2029830</v>
      </c>
      <c r="O26" s="60">
        <v>1237638</v>
      </c>
      <c r="P26" s="44">
        <v>115116</v>
      </c>
      <c r="Q26" s="44">
        <v>32499</v>
      </c>
      <c r="R26" s="44">
        <v>224162</v>
      </c>
      <c r="S26" s="29" t="s">
        <v>74</v>
      </c>
    </row>
    <row r="27" spans="1:19" s="20" customFormat="1" ht="18" customHeight="1" x14ac:dyDescent="0.45">
      <c r="A27" s="30"/>
      <c r="B27" s="17"/>
      <c r="C27" s="18" t="s">
        <v>75</v>
      </c>
      <c r="D27" s="44">
        <v>202584</v>
      </c>
      <c r="E27" s="44">
        <v>83536</v>
      </c>
      <c r="F27" s="44">
        <v>0</v>
      </c>
      <c r="G27" s="44">
        <v>0</v>
      </c>
      <c r="H27" s="44">
        <v>901089</v>
      </c>
      <c r="I27" s="44">
        <v>91113</v>
      </c>
      <c r="J27" s="44">
        <v>773225</v>
      </c>
      <c r="K27" s="44">
        <v>3730053</v>
      </c>
      <c r="L27" s="44">
        <v>1713589</v>
      </c>
      <c r="M27" s="44">
        <v>2336058</v>
      </c>
      <c r="N27" s="44">
        <v>1576058</v>
      </c>
      <c r="O27" s="60">
        <v>956083</v>
      </c>
      <c r="P27" s="44">
        <v>61812</v>
      </c>
      <c r="Q27" s="44">
        <v>34383</v>
      </c>
      <c r="R27" s="44">
        <v>179414</v>
      </c>
      <c r="S27" s="29" t="s">
        <v>76</v>
      </c>
    </row>
    <row r="28" spans="1:19" s="20" customFormat="1" ht="18" customHeight="1" x14ac:dyDescent="0.45">
      <c r="A28" s="30"/>
      <c r="B28" s="17"/>
      <c r="C28" s="18" t="s">
        <v>77</v>
      </c>
      <c r="D28" s="44">
        <v>77070</v>
      </c>
      <c r="E28" s="44">
        <v>73094</v>
      </c>
      <c r="F28" s="44">
        <v>0</v>
      </c>
      <c r="G28" s="44">
        <v>0</v>
      </c>
      <c r="H28" s="44">
        <v>401344</v>
      </c>
      <c r="I28" s="44">
        <v>110691</v>
      </c>
      <c r="J28" s="44">
        <v>565673</v>
      </c>
      <c r="K28" s="44">
        <v>2125387</v>
      </c>
      <c r="L28" s="44">
        <v>1121160</v>
      </c>
      <c r="M28" s="44">
        <v>1460027</v>
      </c>
      <c r="N28" s="44">
        <v>863450</v>
      </c>
      <c r="O28" s="60">
        <v>451655</v>
      </c>
      <c r="P28" s="44">
        <v>35748</v>
      </c>
      <c r="Q28" s="44">
        <v>9891</v>
      </c>
      <c r="R28" s="44">
        <v>104266</v>
      </c>
      <c r="S28" s="29" t="s">
        <v>78</v>
      </c>
    </row>
    <row r="29" spans="1:19" s="20" customFormat="1" ht="18" customHeight="1" x14ac:dyDescent="0.45">
      <c r="A29" s="30"/>
      <c r="B29" s="17"/>
      <c r="C29" s="18" t="s">
        <v>8</v>
      </c>
      <c r="D29" s="44">
        <v>127716</v>
      </c>
      <c r="E29" s="44">
        <v>62652</v>
      </c>
      <c r="F29" s="44">
        <v>0</v>
      </c>
      <c r="G29" s="44">
        <v>0</v>
      </c>
      <c r="H29" s="44">
        <v>610947</v>
      </c>
      <c r="I29" s="44">
        <v>320778</v>
      </c>
      <c r="J29" s="44">
        <v>1495361</v>
      </c>
      <c r="K29" s="44">
        <v>3209560</v>
      </c>
      <c r="L29" s="44">
        <v>1172064</v>
      </c>
      <c r="M29" s="44">
        <v>2221696</v>
      </c>
      <c r="N29" s="44">
        <v>1502592</v>
      </c>
      <c r="O29" s="60">
        <v>712989</v>
      </c>
      <c r="P29" s="44">
        <v>80545</v>
      </c>
      <c r="Q29" s="44">
        <v>14601</v>
      </c>
      <c r="R29" s="44">
        <v>150023</v>
      </c>
      <c r="S29" s="29" t="s">
        <v>79</v>
      </c>
    </row>
    <row r="30" spans="1:19" s="20" customFormat="1" ht="18" customHeight="1" x14ac:dyDescent="0.45">
      <c r="A30" s="30"/>
      <c r="B30" s="17"/>
      <c r="C30" s="18" t="s">
        <v>80</v>
      </c>
      <c r="D30" s="44">
        <v>128817</v>
      </c>
      <c r="E30" s="44">
        <v>62652</v>
      </c>
      <c r="F30" s="44">
        <v>0</v>
      </c>
      <c r="G30" s="44">
        <v>0</v>
      </c>
      <c r="H30" s="44">
        <v>776172</v>
      </c>
      <c r="I30" s="44">
        <v>73794</v>
      </c>
      <c r="J30" s="44">
        <v>2715387</v>
      </c>
      <c r="K30" s="44">
        <v>3392717</v>
      </c>
      <c r="L30" s="44">
        <v>1333833</v>
      </c>
      <c r="M30" s="44">
        <v>2685739</v>
      </c>
      <c r="N30" s="44">
        <v>1613747</v>
      </c>
      <c r="O30" s="60">
        <v>726748</v>
      </c>
      <c r="P30" s="44">
        <v>23711</v>
      </c>
      <c r="Q30" s="44">
        <v>0</v>
      </c>
      <c r="R30" s="44">
        <v>196120</v>
      </c>
      <c r="S30" s="29" t="s">
        <v>81</v>
      </c>
    </row>
    <row r="31" spans="1:19" s="20" customFormat="1" ht="18" customHeight="1" x14ac:dyDescent="0.45">
      <c r="A31" s="30"/>
      <c r="B31" s="17"/>
      <c r="C31" s="18" t="s">
        <v>15</v>
      </c>
      <c r="D31" s="44">
        <v>91383</v>
      </c>
      <c r="E31" s="44">
        <v>52210</v>
      </c>
      <c r="F31" s="44">
        <v>0</v>
      </c>
      <c r="G31" s="44">
        <v>0</v>
      </c>
      <c r="H31" s="44">
        <v>597751</v>
      </c>
      <c r="I31" s="44">
        <v>33885</v>
      </c>
      <c r="J31" s="44">
        <v>843462</v>
      </c>
      <c r="K31" s="44">
        <v>2685387</v>
      </c>
      <c r="L31" s="44">
        <v>808643</v>
      </c>
      <c r="M31" s="44">
        <v>1544920</v>
      </c>
      <c r="N31" s="44">
        <v>973274</v>
      </c>
      <c r="O31" s="60">
        <v>573895</v>
      </c>
      <c r="P31" s="44">
        <v>26969</v>
      </c>
      <c r="Q31" s="44">
        <v>9891</v>
      </c>
      <c r="R31" s="44">
        <v>123733</v>
      </c>
      <c r="S31" s="29" t="s">
        <v>82</v>
      </c>
    </row>
    <row r="32" spans="1:19" s="20" customFormat="1" ht="18" customHeight="1" x14ac:dyDescent="0.45">
      <c r="A32" s="30"/>
      <c r="B32" s="17"/>
      <c r="C32" s="18" t="s">
        <v>83</v>
      </c>
      <c r="D32" s="44">
        <v>58353</v>
      </c>
      <c r="E32" s="44">
        <v>31326</v>
      </c>
      <c r="F32" s="44">
        <v>0</v>
      </c>
      <c r="G32" s="44">
        <v>0</v>
      </c>
      <c r="H32" s="44">
        <v>435216</v>
      </c>
      <c r="I32" s="44">
        <v>51957</v>
      </c>
      <c r="J32" s="44">
        <v>583637</v>
      </c>
      <c r="K32" s="44">
        <v>1681529</v>
      </c>
      <c r="L32" s="44">
        <v>590422</v>
      </c>
      <c r="M32" s="44">
        <v>1177171</v>
      </c>
      <c r="N32" s="44">
        <v>694720</v>
      </c>
      <c r="O32" s="60">
        <v>362275</v>
      </c>
      <c r="P32" s="44">
        <v>20091</v>
      </c>
      <c r="Q32" s="44">
        <v>8007</v>
      </c>
      <c r="R32" s="44">
        <v>90654</v>
      </c>
      <c r="S32" s="29" t="s">
        <v>84</v>
      </c>
    </row>
    <row r="33" spans="1:19" s="20" customFormat="1" ht="18" customHeight="1" x14ac:dyDescent="0.45">
      <c r="A33" s="30"/>
      <c r="B33" s="17"/>
      <c r="C33" s="18" t="s">
        <v>9</v>
      </c>
      <c r="D33" s="44">
        <v>61656</v>
      </c>
      <c r="E33" s="44">
        <v>31326</v>
      </c>
      <c r="F33" s="44">
        <v>0</v>
      </c>
      <c r="G33" s="44">
        <v>0</v>
      </c>
      <c r="H33" s="44">
        <v>398935</v>
      </c>
      <c r="I33" s="44">
        <v>95631</v>
      </c>
      <c r="J33" s="44">
        <v>672307</v>
      </c>
      <c r="K33" s="44">
        <v>2132207</v>
      </c>
      <c r="L33" s="44">
        <v>792066</v>
      </c>
      <c r="M33" s="44">
        <v>1286800</v>
      </c>
      <c r="N33" s="44">
        <v>806541</v>
      </c>
      <c r="O33" s="60">
        <v>433012</v>
      </c>
      <c r="P33" s="44">
        <v>28236</v>
      </c>
      <c r="Q33" s="44">
        <v>8949</v>
      </c>
      <c r="R33" s="44">
        <v>96813</v>
      </c>
      <c r="S33" s="29" t="s">
        <v>85</v>
      </c>
    </row>
    <row r="34" spans="1:19" s="20" customFormat="1" ht="18" customHeight="1" x14ac:dyDescent="0.45">
      <c r="A34" s="30"/>
      <c r="B34" s="17"/>
      <c r="C34" s="18" t="s">
        <v>10</v>
      </c>
      <c r="D34" s="44">
        <v>480036</v>
      </c>
      <c r="E34" s="44">
        <v>261050</v>
      </c>
      <c r="F34" s="44">
        <v>397970</v>
      </c>
      <c r="G34" s="44">
        <v>43891</v>
      </c>
      <c r="H34" s="44">
        <v>2913470</v>
      </c>
      <c r="I34" s="44">
        <v>314754</v>
      </c>
      <c r="J34" s="44">
        <v>8719619</v>
      </c>
      <c r="K34" s="44">
        <v>13559153</v>
      </c>
      <c r="L34" s="44">
        <v>7241552</v>
      </c>
      <c r="M34" s="44">
        <v>10408044</v>
      </c>
      <c r="N34" s="44">
        <v>6110874</v>
      </c>
      <c r="O34" s="60">
        <v>3681906</v>
      </c>
      <c r="P34" s="44">
        <v>71948</v>
      </c>
      <c r="Q34" s="44">
        <v>57462</v>
      </c>
      <c r="R34" s="44">
        <v>710162</v>
      </c>
      <c r="S34" s="29" t="s">
        <v>86</v>
      </c>
    </row>
    <row r="35" spans="1:19" s="20" customFormat="1" ht="18" customHeight="1" x14ac:dyDescent="0.45">
      <c r="A35" s="30"/>
      <c r="B35" s="17"/>
      <c r="C35" s="18" t="s">
        <v>87</v>
      </c>
      <c r="D35" s="44">
        <v>70464</v>
      </c>
      <c r="E35" s="44">
        <v>41768</v>
      </c>
      <c r="F35" s="44">
        <v>0</v>
      </c>
      <c r="G35" s="44">
        <v>0</v>
      </c>
      <c r="H35" s="44">
        <v>389171</v>
      </c>
      <c r="I35" s="44">
        <v>160389</v>
      </c>
      <c r="J35" s="44">
        <v>480782</v>
      </c>
      <c r="K35" s="44">
        <v>1808030</v>
      </c>
      <c r="L35" s="44">
        <v>734956</v>
      </c>
      <c r="M35" s="44">
        <v>1238833</v>
      </c>
      <c r="N35" s="44">
        <v>786573</v>
      </c>
      <c r="O35" s="60">
        <v>356227</v>
      </c>
      <c r="P35" s="44">
        <v>72853</v>
      </c>
      <c r="Q35" s="44">
        <v>16014</v>
      </c>
      <c r="R35" s="44">
        <v>92659</v>
      </c>
      <c r="S35" s="29" t="s">
        <v>88</v>
      </c>
    </row>
    <row r="36" spans="1:19" s="20" customFormat="1" ht="18" customHeight="1" x14ac:dyDescent="0.45">
      <c r="A36" s="30"/>
      <c r="B36" s="17"/>
      <c r="C36" s="18" t="s">
        <v>89</v>
      </c>
      <c r="D36" s="44">
        <v>64959</v>
      </c>
      <c r="E36" s="44">
        <v>31326</v>
      </c>
      <c r="F36" s="44">
        <v>0</v>
      </c>
      <c r="G36" s="44">
        <v>0</v>
      </c>
      <c r="H36" s="44">
        <v>412730</v>
      </c>
      <c r="I36" s="44">
        <v>42921</v>
      </c>
      <c r="J36" s="44">
        <v>425303</v>
      </c>
      <c r="K36" s="44">
        <v>1750440</v>
      </c>
      <c r="L36" s="44">
        <v>589697</v>
      </c>
      <c r="M36" s="44">
        <v>1169786</v>
      </c>
      <c r="N36" s="44">
        <v>684986</v>
      </c>
      <c r="O36" s="60">
        <v>453847</v>
      </c>
      <c r="P36" s="44">
        <v>28055</v>
      </c>
      <c r="Q36" s="44">
        <v>7536</v>
      </c>
      <c r="R36" s="44">
        <v>87152</v>
      </c>
      <c r="S36" s="29" t="s">
        <v>90</v>
      </c>
    </row>
    <row r="37" spans="1:19" s="20" customFormat="1" ht="18" customHeight="1" x14ac:dyDescent="0.45">
      <c r="A37" s="30"/>
      <c r="B37" s="17"/>
      <c r="C37" s="18" t="s">
        <v>91</v>
      </c>
      <c r="D37" s="44">
        <v>82575</v>
      </c>
      <c r="E37" s="44">
        <v>41768</v>
      </c>
      <c r="F37" s="44">
        <v>0</v>
      </c>
      <c r="G37" s="44">
        <v>0</v>
      </c>
      <c r="H37" s="44">
        <v>532549</v>
      </c>
      <c r="I37" s="44">
        <v>85842</v>
      </c>
      <c r="J37" s="44">
        <v>397799</v>
      </c>
      <c r="K37" s="44">
        <v>2163790</v>
      </c>
      <c r="L37" s="44">
        <v>778780</v>
      </c>
      <c r="M37" s="44">
        <v>1370976</v>
      </c>
      <c r="N37" s="44">
        <v>983424</v>
      </c>
      <c r="O37" s="60">
        <v>614144</v>
      </c>
      <c r="P37" s="44">
        <v>57015</v>
      </c>
      <c r="Q37" s="44">
        <v>13188</v>
      </c>
      <c r="R37" s="44">
        <v>111424</v>
      </c>
      <c r="S37" s="29" t="s">
        <v>92</v>
      </c>
    </row>
    <row r="38" spans="1:19" s="20" customFormat="1" ht="18" customHeight="1" x14ac:dyDescent="0.45">
      <c r="A38" s="30"/>
      <c r="B38" s="17"/>
      <c r="C38" s="18" t="s">
        <v>11</v>
      </c>
      <c r="D38" s="44">
        <v>69363</v>
      </c>
      <c r="E38" s="44">
        <v>31326</v>
      </c>
      <c r="F38" s="44">
        <v>0</v>
      </c>
      <c r="G38" s="44">
        <v>0</v>
      </c>
      <c r="H38" s="44">
        <v>462122</v>
      </c>
      <c r="I38" s="44">
        <v>149847</v>
      </c>
      <c r="J38" s="44">
        <v>385597</v>
      </c>
      <c r="K38" s="44">
        <v>1650399</v>
      </c>
      <c r="L38" s="44">
        <v>580709</v>
      </c>
      <c r="M38" s="44">
        <v>1202696</v>
      </c>
      <c r="N38" s="44">
        <v>734406</v>
      </c>
      <c r="O38" s="60">
        <v>375505</v>
      </c>
      <c r="P38" s="44">
        <v>43983</v>
      </c>
      <c r="Q38" s="44">
        <v>0</v>
      </c>
      <c r="R38" s="44">
        <v>93876</v>
      </c>
      <c r="S38" s="29" t="s">
        <v>93</v>
      </c>
    </row>
    <row r="39" spans="1:19" s="20" customFormat="1" ht="18" customHeight="1" x14ac:dyDescent="0.45">
      <c r="A39" s="30"/>
      <c r="B39" s="17"/>
      <c r="C39" s="18" t="s">
        <v>94</v>
      </c>
      <c r="D39" s="44">
        <v>63858</v>
      </c>
      <c r="E39" s="44">
        <v>48033</v>
      </c>
      <c r="F39" s="44">
        <v>0</v>
      </c>
      <c r="G39" s="44">
        <v>0</v>
      </c>
      <c r="H39" s="44">
        <v>361437</v>
      </c>
      <c r="I39" s="44">
        <v>72288</v>
      </c>
      <c r="J39" s="44">
        <v>293412</v>
      </c>
      <c r="K39" s="44">
        <v>1388115</v>
      </c>
      <c r="L39" s="44">
        <v>813333</v>
      </c>
      <c r="M39" s="44">
        <v>1127339</v>
      </c>
      <c r="N39" s="44">
        <v>724672</v>
      </c>
      <c r="O39" s="60">
        <v>297587</v>
      </c>
      <c r="P39" s="44">
        <v>51947</v>
      </c>
      <c r="Q39" s="44">
        <v>20724</v>
      </c>
      <c r="R39" s="44">
        <v>82755</v>
      </c>
      <c r="S39" s="29" t="s">
        <v>95</v>
      </c>
    </row>
    <row r="40" spans="1:19" s="20" customFormat="1" ht="18" customHeight="1" x14ac:dyDescent="0.45">
      <c r="A40" s="30"/>
      <c r="B40" s="17"/>
      <c r="C40" s="18" t="s">
        <v>96</v>
      </c>
      <c r="D40" s="44">
        <v>40737</v>
      </c>
      <c r="E40" s="44">
        <v>20884</v>
      </c>
      <c r="F40" s="44">
        <v>0</v>
      </c>
      <c r="G40" s="44">
        <v>0</v>
      </c>
      <c r="H40" s="44">
        <v>248996</v>
      </c>
      <c r="I40" s="44">
        <v>21084</v>
      </c>
      <c r="J40" s="44">
        <v>118901</v>
      </c>
      <c r="K40" s="44">
        <v>1088786</v>
      </c>
      <c r="L40" s="44">
        <v>319705</v>
      </c>
      <c r="M40" s="44">
        <v>611243</v>
      </c>
      <c r="N40" s="44">
        <v>353267</v>
      </c>
      <c r="O40" s="60">
        <v>214014</v>
      </c>
      <c r="P40" s="44">
        <v>21449</v>
      </c>
      <c r="Q40" s="44">
        <v>9891</v>
      </c>
      <c r="R40" s="44">
        <v>59747</v>
      </c>
      <c r="S40" s="29" t="s">
        <v>97</v>
      </c>
    </row>
    <row r="41" spans="1:19" s="20" customFormat="1" ht="18" customHeight="1" x14ac:dyDescent="0.45">
      <c r="A41" s="30"/>
      <c r="B41" s="17"/>
      <c r="C41" s="18" t="s">
        <v>98</v>
      </c>
      <c r="D41" s="44">
        <v>20919</v>
      </c>
      <c r="E41" s="44">
        <v>20884</v>
      </c>
      <c r="F41" s="44">
        <v>0</v>
      </c>
      <c r="G41" s="44">
        <v>0</v>
      </c>
      <c r="H41" s="44">
        <v>141842</v>
      </c>
      <c r="I41" s="44">
        <v>54969</v>
      </c>
      <c r="J41" s="44">
        <v>0</v>
      </c>
      <c r="K41" s="44">
        <v>447989</v>
      </c>
      <c r="L41" s="44">
        <v>259305</v>
      </c>
      <c r="M41" s="44">
        <v>557324</v>
      </c>
      <c r="N41" s="44">
        <v>362170</v>
      </c>
      <c r="O41" s="60">
        <v>112669</v>
      </c>
      <c r="P41" s="44">
        <v>43350</v>
      </c>
      <c r="Q41" s="44">
        <v>10362</v>
      </c>
      <c r="R41" s="44">
        <v>45430</v>
      </c>
      <c r="S41" s="29" t="s">
        <v>99</v>
      </c>
    </row>
    <row r="42" spans="1:19" s="20" customFormat="1" ht="18" customHeight="1" x14ac:dyDescent="0.45">
      <c r="A42" s="30"/>
      <c r="B42" s="17"/>
      <c r="C42" s="18" t="s">
        <v>100</v>
      </c>
      <c r="D42" s="44">
        <v>28626</v>
      </c>
      <c r="E42" s="44">
        <v>10442</v>
      </c>
      <c r="F42" s="44">
        <v>0</v>
      </c>
      <c r="G42" s="44">
        <v>0</v>
      </c>
      <c r="H42" s="44">
        <v>116278</v>
      </c>
      <c r="I42" s="44">
        <v>0</v>
      </c>
      <c r="J42" s="44">
        <v>0</v>
      </c>
      <c r="K42" s="44">
        <v>247682</v>
      </c>
      <c r="L42" s="44">
        <v>254640</v>
      </c>
      <c r="M42" s="44">
        <v>303076</v>
      </c>
      <c r="N42" s="44">
        <v>148512</v>
      </c>
      <c r="O42" s="60">
        <v>76920</v>
      </c>
      <c r="P42" s="44">
        <v>116745</v>
      </c>
      <c r="Q42" s="44">
        <v>36738</v>
      </c>
      <c r="R42" s="44">
        <v>28804</v>
      </c>
      <c r="S42" s="29" t="s">
        <v>101</v>
      </c>
    </row>
    <row r="43" spans="1:19" s="20" customFormat="1" ht="18" customHeight="1" x14ac:dyDescent="0.45">
      <c r="A43" s="30"/>
      <c r="B43" s="17"/>
      <c r="C43" s="18" t="s">
        <v>102</v>
      </c>
      <c r="D43" s="44">
        <v>17616</v>
      </c>
      <c r="E43" s="44">
        <v>10442</v>
      </c>
      <c r="F43" s="44">
        <v>0</v>
      </c>
      <c r="G43" s="44">
        <v>0</v>
      </c>
      <c r="H43" s="44">
        <v>150790</v>
      </c>
      <c r="I43" s="44">
        <v>42168</v>
      </c>
      <c r="J43" s="44">
        <v>0</v>
      </c>
      <c r="K43" s="44">
        <v>584169</v>
      </c>
      <c r="L43" s="44">
        <v>224810</v>
      </c>
      <c r="M43" s="44">
        <v>380297</v>
      </c>
      <c r="N43" s="44">
        <v>218400</v>
      </c>
      <c r="O43" s="60">
        <v>110300</v>
      </c>
      <c r="P43" s="44">
        <v>13485</v>
      </c>
      <c r="Q43" s="44">
        <v>3297</v>
      </c>
      <c r="R43" s="44">
        <v>42472</v>
      </c>
      <c r="S43" s="29" t="s">
        <v>103</v>
      </c>
    </row>
    <row r="44" spans="1:19" s="20" customFormat="1" ht="18" customHeight="1" x14ac:dyDescent="0.45">
      <c r="A44" s="30"/>
      <c r="B44" s="17"/>
      <c r="C44" s="18" t="s">
        <v>104</v>
      </c>
      <c r="D44" s="44">
        <v>49545</v>
      </c>
      <c r="E44" s="44">
        <v>31326</v>
      </c>
      <c r="F44" s="44">
        <v>0</v>
      </c>
      <c r="G44" s="44">
        <v>0</v>
      </c>
      <c r="H44" s="44">
        <v>301111</v>
      </c>
      <c r="I44" s="44">
        <v>0</v>
      </c>
      <c r="J44" s="44">
        <v>0</v>
      </c>
      <c r="K44" s="44">
        <v>1394539</v>
      </c>
      <c r="L44" s="44">
        <v>447296</v>
      </c>
      <c r="M44" s="44">
        <v>848498</v>
      </c>
      <c r="N44" s="44">
        <v>515341</v>
      </c>
      <c r="O44" s="60">
        <v>257398</v>
      </c>
      <c r="P44" s="44">
        <v>44164</v>
      </c>
      <c r="Q44" s="44">
        <v>8478</v>
      </c>
      <c r="R44" s="44">
        <v>74264</v>
      </c>
      <c r="S44" s="29" t="s">
        <v>105</v>
      </c>
    </row>
    <row r="45" spans="1:19" s="20" customFormat="1" ht="18" customHeight="1" x14ac:dyDescent="0.45">
      <c r="A45" s="30"/>
      <c r="B45" s="17" t="s">
        <v>106</v>
      </c>
      <c r="C45" s="18" t="s">
        <v>107</v>
      </c>
      <c r="D45" s="44">
        <v>12111</v>
      </c>
      <c r="E45" s="44">
        <v>10442</v>
      </c>
      <c r="F45" s="44">
        <v>0</v>
      </c>
      <c r="G45" s="44">
        <v>0</v>
      </c>
      <c r="H45" s="44">
        <v>86061</v>
      </c>
      <c r="I45" s="44">
        <v>42168</v>
      </c>
      <c r="J45" s="44">
        <v>0</v>
      </c>
      <c r="K45" s="44">
        <v>405030</v>
      </c>
      <c r="L45" s="44">
        <v>148241</v>
      </c>
      <c r="M45" s="44">
        <v>214957</v>
      </c>
      <c r="N45" s="44">
        <v>94182</v>
      </c>
      <c r="O45" s="60">
        <v>54326</v>
      </c>
      <c r="P45" s="44">
        <v>14571</v>
      </c>
      <c r="Q45" s="44">
        <v>1413</v>
      </c>
      <c r="R45" s="44">
        <v>28260</v>
      </c>
      <c r="S45" s="29" t="s">
        <v>108</v>
      </c>
    </row>
    <row r="46" spans="1:19" s="20" customFormat="1" ht="18" customHeight="1" x14ac:dyDescent="0.45">
      <c r="A46" s="28"/>
      <c r="B46" s="17"/>
      <c r="C46" s="18" t="s">
        <v>109</v>
      </c>
      <c r="D46" s="44">
        <v>12111</v>
      </c>
      <c r="E46" s="44">
        <v>10442</v>
      </c>
      <c r="F46" s="44">
        <v>0</v>
      </c>
      <c r="G46" s="44">
        <v>0</v>
      </c>
      <c r="H46" s="44">
        <v>152600</v>
      </c>
      <c r="I46" s="44">
        <v>8283</v>
      </c>
      <c r="J46" s="44">
        <v>0</v>
      </c>
      <c r="K46" s="44">
        <v>496863</v>
      </c>
      <c r="L46" s="44">
        <v>224469</v>
      </c>
      <c r="M46" s="44">
        <v>489783</v>
      </c>
      <c r="N46" s="44">
        <v>272730</v>
      </c>
      <c r="O46" s="60">
        <v>87071</v>
      </c>
      <c r="P46" s="44">
        <v>22987</v>
      </c>
      <c r="Q46" s="44">
        <v>15072</v>
      </c>
      <c r="R46" s="44">
        <v>38706</v>
      </c>
      <c r="S46" s="29" t="s">
        <v>110</v>
      </c>
    </row>
    <row r="47" spans="1:19" s="20" customFormat="1" ht="18" customHeight="1" x14ac:dyDescent="0.45">
      <c r="A47" s="28"/>
      <c r="B47" s="17"/>
      <c r="C47" s="18" t="s">
        <v>111</v>
      </c>
      <c r="D47" s="44">
        <v>17616</v>
      </c>
      <c r="E47" s="44">
        <v>10442</v>
      </c>
      <c r="F47" s="44">
        <v>0</v>
      </c>
      <c r="G47" s="44">
        <v>0</v>
      </c>
      <c r="H47" s="44">
        <v>122046</v>
      </c>
      <c r="I47" s="44">
        <v>18825</v>
      </c>
      <c r="J47" s="44">
        <v>0</v>
      </c>
      <c r="K47" s="44">
        <v>329865</v>
      </c>
      <c r="L47" s="44">
        <v>178045</v>
      </c>
      <c r="M47" s="44">
        <v>304008</v>
      </c>
      <c r="N47" s="44">
        <v>164986</v>
      </c>
      <c r="O47" s="60">
        <v>78745</v>
      </c>
      <c r="P47" s="44">
        <v>38734</v>
      </c>
      <c r="Q47" s="44">
        <v>0</v>
      </c>
      <c r="R47" s="44">
        <v>36337</v>
      </c>
      <c r="S47" s="29" t="s">
        <v>112</v>
      </c>
    </row>
    <row r="48" spans="1:19" s="20" customFormat="1" ht="18" customHeight="1" x14ac:dyDescent="0.45">
      <c r="A48" s="28"/>
      <c r="B48" s="17"/>
      <c r="C48" s="18" t="s">
        <v>113</v>
      </c>
      <c r="D48" s="44">
        <v>31929</v>
      </c>
      <c r="E48" s="44">
        <v>10442</v>
      </c>
      <c r="F48" s="44">
        <v>0</v>
      </c>
      <c r="G48" s="44">
        <v>0</v>
      </c>
      <c r="H48" s="44">
        <v>147621</v>
      </c>
      <c r="I48" s="44">
        <v>35391</v>
      </c>
      <c r="J48" s="44">
        <v>0</v>
      </c>
      <c r="K48" s="44">
        <v>521512</v>
      </c>
      <c r="L48" s="44">
        <v>197571</v>
      </c>
      <c r="M48" s="44">
        <v>379150</v>
      </c>
      <c r="N48" s="44">
        <v>220147</v>
      </c>
      <c r="O48" s="60">
        <v>88764</v>
      </c>
      <c r="P48" s="44">
        <v>81903</v>
      </c>
      <c r="Q48" s="44">
        <v>11775</v>
      </c>
      <c r="R48" s="44">
        <v>40962</v>
      </c>
      <c r="S48" s="29" t="s">
        <v>114</v>
      </c>
    </row>
    <row r="49" spans="1:19" s="20" customFormat="1" ht="18" customHeight="1" x14ac:dyDescent="0.45">
      <c r="A49" s="28"/>
      <c r="B49" s="17"/>
      <c r="C49" s="18" t="s">
        <v>12</v>
      </c>
      <c r="D49" s="49">
        <v>5505</v>
      </c>
      <c r="E49" s="49">
        <v>10442</v>
      </c>
      <c r="F49" s="49">
        <v>0</v>
      </c>
      <c r="G49" s="49">
        <v>0</v>
      </c>
      <c r="H49" s="49">
        <v>81653</v>
      </c>
      <c r="I49" s="49">
        <v>0</v>
      </c>
      <c r="J49" s="49">
        <v>0</v>
      </c>
      <c r="K49" s="49">
        <v>140170</v>
      </c>
      <c r="L49" s="49">
        <v>136704</v>
      </c>
      <c r="M49" s="49">
        <v>191081</v>
      </c>
      <c r="N49" s="49">
        <v>97594</v>
      </c>
      <c r="O49" s="60">
        <v>29046</v>
      </c>
      <c r="P49" s="49">
        <v>40001</v>
      </c>
      <c r="Q49" s="49">
        <v>21666</v>
      </c>
      <c r="R49" s="49">
        <v>21392</v>
      </c>
      <c r="S49" s="29" t="s">
        <v>115</v>
      </c>
    </row>
    <row r="50" spans="1:19" ht="18" customHeight="1" thickBot="1" x14ac:dyDescent="0.2">
      <c r="A50" s="32"/>
      <c r="B50" s="191" t="s">
        <v>116</v>
      </c>
      <c r="C50" s="228"/>
      <c r="D50" s="61">
        <f>SUM(D9:D39)</f>
        <v>5689968</v>
      </c>
      <c r="E50" s="51">
        <f t="shared" ref="E50:O50" si="0">SUM(E9:E39)</f>
        <v>2842312</v>
      </c>
      <c r="F50" s="51">
        <f t="shared" si="0"/>
        <v>918063</v>
      </c>
      <c r="G50" s="51">
        <f t="shared" si="0"/>
        <v>128168</v>
      </c>
      <c r="H50" s="51">
        <f t="shared" si="0"/>
        <v>31272818</v>
      </c>
      <c r="I50" s="51">
        <f t="shared" si="0"/>
        <v>5907285</v>
      </c>
      <c r="J50" s="51">
        <f t="shared" si="0"/>
        <v>60093720</v>
      </c>
      <c r="K50" s="51">
        <f t="shared" si="0"/>
        <v>145520864</v>
      </c>
      <c r="L50" s="51">
        <f t="shared" si="0"/>
        <v>64641665</v>
      </c>
      <c r="M50" s="51">
        <f t="shared" si="0"/>
        <v>96881044</v>
      </c>
      <c r="N50" s="51">
        <f t="shared" si="0"/>
        <v>62323625</v>
      </c>
      <c r="O50" s="51">
        <f t="shared" si="0"/>
        <v>35356493</v>
      </c>
      <c r="P50" s="61">
        <f>SUM(P9:P39)</f>
        <v>2022681</v>
      </c>
      <c r="Q50" s="61">
        <f>SUM(Q9:Q39)</f>
        <v>779976</v>
      </c>
      <c r="R50" s="51">
        <f>SUM(R9:R39)</f>
        <v>7194937</v>
      </c>
      <c r="S50" s="26"/>
    </row>
    <row r="51" spans="1:19" ht="18" customHeight="1" thickTop="1" thickBot="1" x14ac:dyDescent="0.2">
      <c r="A51" s="33"/>
      <c r="B51" s="192" t="s">
        <v>13</v>
      </c>
      <c r="C51" s="218"/>
      <c r="D51" s="62">
        <f>SUM(D40:D49)</f>
        <v>236715</v>
      </c>
      <c r="E51" s="54">
        <f t="shared" ref="E51:O51" si="1">SUM(E40:E49)</f>
        <v>146188</v>
      </c>
      <c r="F51" s="54">
        <f t="shared" si="1"/>
        <v>0</v>
      </c>
      <c r="G51" s="54">
        <f t="shared" si="1"/>
        <v>0</v>
      </c>
      <c r="H51" s="54">
        <f t="shared" si="1"/>
        <v>1548998</v>
      </c>
      <c r="I51" s="54">
        <f t="shared" si="1"/>
        <v>222888</v>
      </c>
      <c r="J51" s="54">
        <f t="shared" si="1"/>
        <v>118901</v>
      </c>
      <c r="K51" s="54">
        <f t="shared" si="1"/>
        <v>5656605</v>
      </c>
      <c r="L51" s="54">
        <f t="shared" si="1"/>
        <v>2390786</v>
      </c>
      <c r="M51" s="54">
        <f t="shared" si="1"/>
        <v>4279417</v>
      </c>
      <c r="N51" s="54">
        <f t="shared" si="1"/>
        <v>2447329</v>
      </c>
      <c r="O51" s="54">
        <f t="shared" si="1"/>
        <v>1109253</v>
      </c>
      <c r="P51" s="62">
        <f>SUM(P40:P49)</f>
        <v>437389</v>
      </c>
      <c r="Q51" s="62">
        <f>SUM(Q40:Q49)</f>
        <v>118692</v>
      </c>
      <c r="R51" s="54">
        <f>SUM(R40:R49)</f>
        <v>416374</v>
      </c>
      <c r="S51" s="26"/>
    </row>
    <row r="52" spans="1:19" ht="18" customHeight="1" thickTop="1" thickBot="1" x14ac:dyDescent="0.2">
      <c r="A52" s="33"/>
      <c r="B52" s="193" t="s">
        <v>117</v>
      </c>
      <c r="C52" s="219"/>
      <c r="D52" s="62">
        <f>SUM(D50:D51)</f>
        <v>5926683</v>
      </c>
      <c r="E52" s="54">
        <f t="shared" ref="E52:O52" si="2">SUM(E50:E51)</f>
        <v>2988500</v>
      </c>
      <c r="F52" s="54">
        <f t="shared" si="2"/>
        <v>918063</v>
      </c>
      <c r="G52" s="54">
        <f t="shared" si="2"/>
        <v>128168</v>
      </c>
      <c r="H52" s="54">
        <f t="shared" si="2"/>
        <v>32821816</v>
      </c>
      <c r="I52" s="54">
        <f t="shared" si="2"/>
        <v>6130173</v>
      </c>
      <c r="J52" s="54">
        <f t="shared" si="2"/>
        <v>60212621</v>
      </c>
      <c r="K52" s="54">
        <f t="shared" si="2"/>
        <v>151177469</v>
      </c>
      <c r="L52" s="54">
        <f t="shared" si="2"/>
        <v>67032451</v>
      </c>
      <c r="M52" s="54">
        <f t="shared" si="2"/>
        <v>101160461</v>
      </c>
      <c r="N52" s="54">
        <f t="shared" si="2"/>
        <v>64770954</v>
      </c>
      <c r="O52" s="54">
        <f t="shared" si="2"/>
        <v>36465746</v>
      </c>
      <c r="P52" s="62">
        <f>SUM(P50:P51)</f>
        <v>2460070</v>
      </c>
      <c r="Q52" s="62">
        <f>SUM(Q50:Q51)</f>
        <v>898668</v>
      </c>
      <c r="R52" s="54">
        <f>SUM(R50:R51)</f>
        <v>7611311</v>
      </c>
      <c r="S52" s="26"/>
    </row>
    <row r="53" spans="1:19" ht="18" customHeight="1" thickTop="1" thickBot="1" x14ac:dyDescent="0.2">
      <c r="A53" s="34"/>
      <c r="B53" s="194" t="s">
        <v>14</v>
      </c>
      <c r="C53" s="220"/>
      <c r="D53" s="63">
        <f t="shared" ref="D53:R53" si="3">D6+D7+D52</f>
        <v>9872667</v>
      </c>
      <c r="E53" s="57">
        <f t="shared" si="3"/>
        <v>4806035</v>
      </c>
      <c r="F53" s="57">
        <f t="shared" si="3"/>
        <v>1727436</v>
      </c>
      <c r="G53" s="57">
        <f t="shared" si="3"/>
        <v>223113</v>
      </c>
      <c r="H53" s="57">
        <f t="shared" si="3"/>
        <v>178394606</v>
      </c>
      <c r="I53" s="57">
        <f t="shared" si="3"/>
        <v>8543538</v>
      </c>
      <c r="J53" s="57">
        <f t="shared" si="3"/>
        <v>145123921</v>
      </c>
      <c r="K53" s="57">
        <f t="shared" si="3"/>
        <v>267704134</v>
      </c>
      <c r="L53" s="57">
        <f t="shared" si="3"/>
        <v>128884292</v>
      </c>
      <c r="M53" s="57">
        <f t="shared" si="3"/>
        <v>176477368</v>
      </c>
      <c r="N53" s="57">
        <f t="shared" si="3"/>
        <v>105145917</v>
      </c>
      <c r="O53" s="57">
        <f t="shared" si="3"/>
        <v>67945042</v>
      </c>
      <c r="P53" s="63">
        <f t="shared" si="3"/>
        <v>2722973</v>
      </c>
      <c r="Q53" s="63">
        <f t="shared" si="3"/>
        <v>1356480</v>
      </c>
      <c r="R53" s="57">
        <f t="shared" si="3"/>
        <v>14728726</v>
      </c>
      <c r="S53" s="26"/>
    </row>
  </sheetData>
  <mergeCells count="19">
    <mergeCell ref="P4:P5"/>
    <mergeCell ref="Q4:Q5"/>
    <mergeCell ref="R4:R5"/>
    <mergeCell ref="B50:C50"/>
    <mergeCell ref="A3:C5"/>
    <mergeCell ref="D3:I3"/>
    <mergeCell ref="J3:O3"/>
    <mergeCell ref="P3:R3"/>
    <mergeCell ref="D4:E4"/>
    <mergeCell ref="F4:G4"/>
    <mergeCell ref="H4:I4"/>
    <mergeCell ref="J4:J5"/>
    <mergeCell ref="K4:K5"/>
    <mergeCell ref="L4:L5"/>
    <mergeCell ref="B51:C51"/>
    <mergeCell ref="B52:C52"/>
    <mergeCell ref="B53:C53"/>
    <mergeCell ref="M4:N4"/>
    <mergeCell ref="O4:O5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U52"/>
  <sheetViews>
    <sheetView view="pageBreakPreview" zoomScale="70" zoomScaleNormal="100" zoomScaleSheetLayoutView="70" workbookViewId="0">
      <pane xSplit="3" ySplit="4" topLeftCell="N5" activePane="bottomRight" state="frozen"/>
      <selection activeCell="E3" sqref="E3:E5"/>
      <selection pane="topRight" activeCell="E3" sqref="E3:E5"/>
      <selection pane="bottomLeft" activeCell="E3" sqref="E3:E5"/>
      <selection pane="bottomRight" activeCell="U14" sqref="U14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" style="2" customWidth="1"/>
    <col min="4" max="8" width="12.59765625" style="2" customWidth="1"/>
    <col min="9" max="9" width="16.09765625" style="2" customWidth="1"/>
    <col min="10" max="10" width="14.09765625" style="2" customWidth="1"/>
    <col min="11" max="12" width="16.09765625" style="2" customWidth="1"/>
    <col min="13" max="13" width="19.5" style="2" bestFit="1" customWidth="1"/>
    <col min="14" max="14" width="16.09765625" style="2" customWidth="1"/>
    <col min="15" max="15" width="18.69921875" style="137" customWidth="1"/>
    <col min="16" max="16" width="12.59765625" style="2" customWidth="1"/>
    <col min="17" max="18" width="15.5" style="2" customWidth="1"/>
    <col min="19" max="20" width="13.09765625" style="2" customWidth="1"/>
    <col min="21" max="21" width="4.69921875" style="3" bestFit="1" customWidth="1"/>
    <col min="22" max="256" width="9" style="2"/>
    <col min="257" max="257" width="1.09765625" style="2" customWidth="1"/>
    <col min="258" max="258" width="2.59765625" style="2" customWidth="1"/>
    <col min="259" max="259" width="14" style="2" customWidth="1"/>
    <col min="260" max="264" width="12.59765625" style="2" customWidth="1"/>
    <col min="265" max="265" width="16.09765625" style="2" customWidth="1"/>
    <col min="266" max="266" width="14.09765625" style="2" customWidth="1"/>
    <col min="267" max="271" width="16.09765625" style="2" customWidth="1"/>
    <col min="272" max="272" width="12.59765625" style="2" customWidth="1"/>
    <col min="273" max="274" width="15.5" style="2" customWidth="1"/>
    <col min="275" max="276" width="13.09765625" style="2" customWidth="1"/>
    <col min="277" max="277" width="4.69921875" style="2" bestFit="1" customWidth="1"/>
    <col min="278" max="512" width="9" style="2"/>
    <col min="513" max="513" width="1.09765625" style="2" customWidth="1"/>
    <col min="514" max="514" width="2.59765625" style="2" customWidth="1"/>
    <col min="515" max="515" width="14" style="2" customWidth="1"/>
    <col min="516" max="520" width="12.59765625" style="2" customWidth="1"/>
    <col min="521" max="521" width="16.09765625" style="2" customWidth="1"/>
    <col min="522" max="522" width="14.09765625" style="2" customWidth="1"/>
    <col min="523" max="527" width="16.09765625" style="2" customWidth="1"/>
    <col min="528" max="528" width="12.59765625" style="2" customWidth="1"/>
    <col min="529" max="530" width="15.5" style="2" customWidth="1"/>
    <col min="531" max="532" width="13.09765625" style="2" customWidth="1"/>
    <col min="533" max="533" width="4.69921875" style="2" bestFit="1" customWidth="1"/>
    <col min="534" max="768" width="9" style="2"/>
    <col min="769" max="769" width="1.09765625" style="2" customWidth="1"/>
    <col min="770" max="770" width="2.59765625" style="2" customWidth="1"/>
    <col min="771" max="771" width="14" style="2" customWidth="1"/>
    <col min="772" max="776" width="12.59765625" style="2" customWidth="1"/>
    <col min="777" max="777" width="16.09765625" style="2" customWidth="1"/>
    <col min="778" max="778" width="14.09765625" style="2" customWidth="1"/>
    <col min="779" max="783" width="16.09765625" style="2" customWidth="1"/>
    <col min="784" max="784" width="12.59765625" style="2" customWidth="1"/>
    <col min="785" max="786" width="15.5" style="2" customWidth="1"/>
    <col min="787" max="788" width="13.09765625" style="2" customWidth="1"/>
    <col min="789" max="789" width="4.69921875" style="2" bestFit="1" customWidth="1"/>
    <col min="790" max="1024" width="9" style="2"/>
    <col min="1025" max="1025" width="1.09765625" style="2" customWidth="1"/>
    <col min="1026" max="1026" width="2.59765625" style="2" customWidth="1"/>
    <col min="1027" max="1027" width="14" style="2" customWidth="1"/>
    <col min="1028" max="1032" width="12.59765625" style="2" customWidth="1"/>
    <col min="1033" max="1033" width="16.09765625" style="2" customWidth="1"/>
    <col min="1034" max="1034" width="14.09765625" style="2" customWidth="1"/>
    <col min="1035" max="1039" width="16.09765625" style="2" customWidth="1"/>
    <col min="1040" max="1040" width="12.59765625" style="2" customWidth="1"/>
    <col min="1041" max="1042" width="15.5" style="2" customWidth="1"/>
    <col min="1043" max="1044" width="13.09765625" style="2" customWidth="1"/>
    <col min="1045" max="1045" width="4.69921875" style="2" bestFit="1" customWidth="1"/>
    <col min="1046" max="1280" width="9" style="2"/>
    <col min="1281" max="1281" width="1.09765625" style="2" customWidth="1"/>
    <col min="1282" max="1282" width="2.59765625" style="2" customWidth="1"/>
    <col min="1283" max="1283" width="14" style="2" customWidth="1"/>
    <col min="1284" max="1288" width="12.59765625" style="2" customWidth="1"/>
    <col min="1289" max="1289" width="16.09765625" style="2" customWidth="1"/>
    <col min="1290" max="1290" width="14.09765625" style="2" customWidth="1"/>
    <col min="1291" max="1295" width="16.09765625" style="2" customWidth="1"/>
    <col min="1296" max="1296" width="12.59765625" style="2" customWidth="1"/>
    <col min="1297" max="1298" width="15.5" style="2" customWidth="1"/>
    <col min="1299" max="1300" width="13.09765625" style="2" customWidth="1"/>
    <col min="1301" max="1301" width="4.69921875" style="2" bestFit="1" customWidth="1"/>
    <col min="1302" max="1536" width="9" style="2"/>
    <col min="1537" max="1537" width="1.09765625" style="2" customWidth="1"/>
    <col min="1538" max="1538" width="2.59765625" style="2" customWidth="1"/>
    <col min="1539" max="1539" width="14" style="2" customWidth="1"/>
    <col min="1540" max="1544" width="12.59765625" style="2" customWidth="1"/>
    <col min="1545" max="1545" width="16.09765625" style="2" customWidth="1"/>
    <col min="1546" max="1546" width="14.09765625" style="2" customWidth="1"/>
    <col min="1547" max="1551" width="16.09765625" style="2" customWidth="1"/>
    <col min="1552" max="1552" width="12.59765625" style="2" customWidth="1"/>
    <col min="1553" max="1554" width="15.5" style="2" customWidth="1"/>
    <col min="1555" max="1556" width="13.09765625" style="2" customWidth="1"/>
    <col min="1557" max="1557" width="4.69921875" style="2" bestFit="1" customWidth="1"/>
    <col min="1558" max="1792" width="9" style="2"/>
    <col min="1793" max="1793" width="1.09765625" style="2" customWidth="1"/>
    <col min="1794" max="1794" width="2.59765625" style="2" customWidth="1"/>
    <col min="1795" max="1795" width="14" style="2" customWidth="1"/>
    <col min="1796" max="1800" width="12.59765625" style="2" customWidth="1"/>
    <col min="1801" max="1801" width="16.09765625" style="2" customWidth="1"/>
    <col min="1802" max="1802" width="14.09765625" style="2" customWidth="1"/>
    <col min="1803" max="1807" width="16.09765625" style="2" customWidth="1"/>
    <col min="1808" max="1808" width="12.59765625" style="2" customWidth="1"/>
    <col min="1809" max="1810" width="15.5" style="2" customWidth="1"/>
    <col min="1811" max="1812" width="13.09765625" style="2" customWidth="1"/>
    <col min="1813" max="1813" width="4.69921875" style="2" bestFit="1" customWidth="1"/>
    <col min="1814" max="2048" width="9" style="2"/>
    <col min="2049" max="2049" width="1.09765625" style="2" customWidth="1"/>
    <col min="2050" max="2050" width="2.59765625" style="2" customWidth="1"/>
    <col min="2051" max="2051" width="14" style="2" customWidth="1"/>
    <col min="2052" max="2056" width="12.59765625" style="2" customWidth="1"/>
    <col min="2057" max="2057" width="16.09765625" style="2" customWidth="1"/>
    <col min="2058" max="2058" width="14.09765625" style="2" customWidth="1"/>
    <col min="2059" max="2063" width="16.09765625" style="2" customWidth="1"/>
    <col min="2064" max="2064" width="12.59765625" style="2" customWidth="1"/>
    <col min="2065" max="2066" width="15.5" style="2" customWidth="1"/>
    <col min="2067" max="2068" width="13.09765625" style="2" customWidth="1"/>
    <col min="2069" max="2069" width="4.69921875" style="2" bestFit="1" customWidth="1"/>
    <col min="2070" max="2304" width="9" style="2"/>
    <col min="2305" max="2305" width="1.09765625" style="2" customWidth="1"/>
    <col min="2306" max="2306" width="2.59765625" style="2" customWidth="1"/>
    <col min="2307" max="2307" width="14" style="2" customWidth="1"/>
    <col min="2308" max="2312" width="12.59765625" style="2" customWidth="1"/>
    <col min="2313" max="2313" width="16.09765625" style="2" customWidth="1"/>
    <col min="2314" max="2314" width="14.09765625" style="2" customWidth="1"/>
    <col min="2315" max="2319" width="16.09765625" style="2" customWidth="1"/>
    <col min="2320" max="2320" width="12.59765625" style="2" customWidth="1"/>
    <col min="2321" max="2322" width="15.5" style="2" customWidth="1"/>
    <col min="2323" max="2324" width="13.09765625" style="2" customWidth="1"/>
    <col min="2325" max="2325" width="4.69921875" style="2" bestFit="1" customWidth="1"/>
    <col min="2326" max="2560" width="9" style="2"/>
    <col min="2561" max="2561" width="1.09765625" style="2" customWidth="1"/>
    <col min="2562" max="2562" width="2.59765625" style="2" customWidth="1"/>
    <col min="2563" max="2563" width="14" style="2" customWidth="1"/>
    <col min="2564" max="2568" width="12.59765625" style="2" customWidth="1"/>
    <col min="2569" max="2569" width="16.09765625" style="2" customWidth="1"/>
    <col min="2570" max="2570" width="14.09765625" style="2" customWidth="1"/>
    <col min="2571" max="2575" width="16.09765625" style="2" customWidth="1"/>
    <col min="2576" max="2576" width="12.59765625" style="2" customWidth="1"/>
    <col min="2577" max="2578" width="15.5" style="2" customWidth="1"/>
    <col min="2579" max="2580" width="13.09765625" style="2" customWidth="1"/>
    <col min="2581" max="2581" width="4.69921875" style="2" bestFit="1" customWidth="1"/>
    <col min="2582" max="2816" width="9" style="2"/>
    <col min="2817" max="2817" width="1.09765625" style="2" customWidth="1"/>
    <col min="2818" max="2818" width="2.59765625" style="2" customWidth="1"/>
    <col min="2819" max="2819" width="14" style="2" customWidth="1"/>
    <col min="2820" max="2824" width="12.59765625" style="2" customWidth="1"/>
    <col min="2825" max="2825" width="16.09765625" style="2" customWidth="1"/>
    <col min="2826" max="2826" width="14.09765625" style="2" customWidth="1"/>
    <col min="2827" max="2831" width="16.09765625" style="2" customWidth="1"/>
    <col min="2832" max="2832" width="12.59765625" style="2" customWidth="1"/>
    <col min="2833" max="2834" width="15.5" style="2" customWidth="1"/>
    <col min="2835" max="2836" width="13.09765625" style="2" customWidth="1"/>
    <col min="2837" max="2837" width="4.69921875" style="2" bestFit="1" customWidth="1"/>
    <col min="2838" max="3072" width="9" style="2"/>
    <col min="3073" max="3073" width="1.09765625" style="2" customWidth="1"/>
    <col min="3074" max="3074" width="2.59765625" style="2" customWidth="1"/>
    <col min="3075" max="3075" width="14" style="2" customWidth="1"/>
    <col min="3076" max="3080" width="12.59765625" style="2" customWidth="1"/>
    <col min="3081" max="3081" width="16.09765625" style="2" customWidth="1"/>
    <col min="3082" max="3082" width="14.09765625" style="2" customWidth="1"/>
    <col min="3083" max="3087" width="16.09765625" style="2" customWidth="1"/>
    <col min="3088" max="3088" width="12.59765625" style="2" customWidth="1"/>
    <col min="3089" max="3090" width="15.5" style="2" customWidth="1"/>
    <col min="3091" max="3092" width="13.09765625" style="2" customWidth="1"/>
    <col min="3093" max="3093" width="4.69921875" style="2" bestFit="1" customWidth="1"/>
    <col min="3094" max="3328" width="9" style="2"/>
    <col min="3329" max="3329" width="1.09765625" style="2" customWidth="1"/>
    <col min="3330" max="3330" width="2.59765625" style="2" customWidth="1"/>
    <col min="3331" max="3331" width="14" style="2" customWidth="1"/>
    <col min="3332" max="3336" width="12.59765625" style="2" customWidth="1"/>
    <col min="3337" max="3337" width="16.09765625" style="2" customWidth="1"/>
    <col min="3338" max="3338" width="14.09765625" style="2" customWidth="1"/>
    <col min="3339" max="3343" width="16.09765625" style="2" customWidth="1"/>
    <col min="3344" max="3344" width="12.59765625" style="2" customWidth="1"/>
    <col min="3345" max="3346" width="15.5" style="2" customWidth="1"/>
    <col min="3347" max="3348" width="13.09765625" style="2" customWidth="1"/>
    <col min="3349" max="3349" width="4.69921875" style="2" bestFit="1" customWidth="1"/>
    <col min="3350" max="3584" width="9" style="2"/>
    <col min="3585" max="3585" width="1.09765625" style="2" customWidth="1"/>
    <col min="3586" max="3586" width="2.59765625" style="2" customWidth="1"/>
    <col min="3587" max="3587" width="14" style="2" customWidth="1"/>
    <col min="3588" max="3592" width="12.59765625" style="2" customWidth="1"/>
    <col min="3593" max="3593" width="16.09765625" style="2" customWidth="1"/>
    <col min="3594" max="3594" width="14.09765625" style="2" customWidth="1"/>
    <col min="3595" max="3599" width="16.09765625" style="2" customWidth="1"/>
    <col min="3600" max="3600" width="12.59765625" style="2" customWidth="1"/>
    <col min="3601" max="3602" width="15.5" style="2" customWidth="1"/>
    <col min="3603" max="3604" width="13.09765625" style="2" customWidth="1"/>
    <col min="3605" max="3605" width="4.69921875" style="2" bestFit="1" customWidth="1"/>
    <col min="3606" max="3840" width="9" style="2"/>
    <col min="3841" max="3841" width="1.09765625" style="2" customWidth="1"/>
    <col min="3842" max="3842" width="2.59765625" style="2" customWidth="1"/>
    <col min="3843" max="3843" width="14" style="2" customWidth="1"/>
    <col min="3844" max="3848" width="12.59765625" style="2" customWidth="1"/>
    <col min="3849" max="3849" width="16.09765625" style="2" customWidth="1"/>
    <col min="3850" max="3850" width="14.09765625" style="2" customWidth="1"/>
    <col min="3851" max="3855" width="16.09765625" style="2" customWidth="1"/>
    <col min="3856" max="3856" width="12.59765625" style="2" customWidth="1"/>
    <col min="3857" max="3858" width="15.5" style="2" customWidth="1"/>
    <col min="3859" max="3860" width="13.09765625" style="2" customWidth="1"/>
    <col min="3861" max="3861" width="4.69921875" style="2" bestFit="1" customWidth="1"/>
    <col min="3862" max="4096" width="9" style="2"/>
    <col min="4097" max="4097" width="1.09765625" style="2" customWidth="1"/>
    <col min="4098" max="4098" width="2.59765625" style="2" customWidth="1"/>
    <col min="4099" max="4099" width="14" style="2" customWidth="1"/>
    <col min="4100" max="4104" width="12.59765625" style="2" customWidth="1"/>
    <col min="4105" max="4105" width="16.09765625" style="2" customWidth="1"/>
    <col min="4106" max="4106" width="14.09765625" style="2" customWidth="1"/>
    <col min="4107" max="4111" width="16.09765625" style="2" customWidth="1"/>
    <col min="4112" max="4112" width="12.59765625" style="2" customWidth="1"/>
    <col min="4113" max="4114" width="15.5" style="2" customWidth="1"/>
    <col min="4115" max="4116" width="13.09765625" style="2" customWidth="1"/>
    <col min="4117" max="4117" width="4.69921875" style="2" bestFit="1" customWidth="1"/>
    <col min="4118" max="4352" width="9" style="2"/>
    <col min="4353" max="4353" width="1.09765625" style="2" customWidth="1"/>
    <col min="4354" max="4354" width="2.59765625" style="2" customWidth="1"/>
    <col min="4355" max="4355" width="14" style="2" customWidth="1"/>
    <col min="4356" max="4360" width="12.59765625" style="2" customWidth="1"/>
    <col min="4361" max="4361" width="16.09765625" style="2" customWidth="1"/>
    <col min="4362" max="4362" width="14.09765625" style="2" customWidth="1"/>
    <col min="4363" max="4367" width="16.09765625" style="2" customWidth="1"/>
    <col min="4368" max="4368" width="12.59765625" style="2" customWidth="1"/>
    <col min="4369" max="4370" width="15.5" style="2" customWidth="1"/>
    <col min="4371" max="4372" width="13.09765625" style="2" customWidth="1"/>
    <col min="4373" max="4373" width="4.69921875" style="2" bestFit="1" customWidth="1"/>
    <col min="4374" max="4608" width="9" style="2"/>
    <col min="4609" max="4609" width="1.09765625" style="2" customWidth="1"/>
    <col min="4610" max="4610" width="2.59765625" style="2" customWidth="1"/>
    <col min="4611" max="4611" width="14" style="2" customWidth="1"/>
    <col min="4612" max="4616" width="12.59765625" style="2" customWidth="1"/>
    <col min="4617" max="4617" width="16.09765625" style="2" customWidth="1"/>
    <col min="4618" max="4618" width="14.09765625" style="2" customWidth="1"/>
    <col min="4619" max="4623" width="16.09765625" style="2" customWidth="1"/>
    <col min="4624" max="4624" width="12.59765625" style="2" customWidth="1"/>
    <col min="4625" max="4626" width="15.5" style="2" customWidth="1"/>
    <col min="4627" max="4628" width="13.09765625" style="2" customWidth="1"/>
    <col min="4629" max="4629" width="4.69921875" style="2" bestFit="1" customWidth="1"/>
    <col min="4630" max="4864" width="9" style="2"/>
    <col min="4865" max="4865" width="1.09765625" style="2" customWidth="1"/>
    <col min="4866" max="4866" width="2.59765625" style="2" customWidth="1"/>
    <col min="4867" max="4867" width="14" style="2" customWidth="1"/>
    <col min="4868" max="4872" width="12.59765625" style="2" customWidth="1"/>
    <col min="4873" max="4873" width="16.09765625" style="2" customWidth="1"/>
    <col min="4874" max="4874" width="14.09765625" style="2" customWidth="1"/>
    <col min="4875" max="4879" width="16.09765625" style="2" customWidth="1"/>
    <col min="4880" max="4880" width="12.59765625" style="2" customWidth="1"/>
    <col min="4881" max="4882" width="15.5" style="2" customWidth="1"/>
    <col min="4883" max="4884" width="13.09765625" style="2" customWidth="1"/>
    <col min="4885" max="4885" width="4.69921875" style="2" bestFit="1" customWidth="1"/>
    <col min="4886" max="5120" width="9" style="2"/>
    <col min="5121" max="5121" width="1.09765625" style="2" customWidth="1"/>
    <col min="5122" max="5122" width="2.59765625" style="2" customWidth="1"/>
    <col min="5123" max="5123" width="14" style="2" customWidth="1"/>
    <col min="5124" max="5128" width="12.59765625" style="2" customWidth="1"/>
    <col min="5129" max="5129" width="16.09765625" style="2" customWidth="1"/>
    <col min="5130" max="5130" width="14.09765625" style="2" customWidth="1"/>
    <col min="5131" max="5135" width="16.09765625" style="2" customWidth="1"/>
    <col min="5136" max="5136" width="12.59765625" style="2" customWidth="1"/>
    <col min="5137" max="5138" width="15.5" style="2" customWidth="1"/>
    <col min="5139" max="5140" width="13.09765625" style="2" customWidth="1"/>
    <col min="5141" max="5141" width="4.69921875" style="2" bestFit="1" customWidth="1"/>
    <col min="5142" max="5376" width="9" style="2"/>
    <col min="5377" max="5377" width="1.09765625" style="2" customWidth="1"/>
    <col min="5378" max="5378" width="2.59765625" style="2" customWidth="1"/>
    <col min="5379" max="5379" width="14" style="2" customWidth="1"/>
    <col min="5380" max="5384" width="12.59765625" style="2" customWidth="1"/>
    <col min="5385" max="5385" width="16.09765625" style="2" customWidth="1"/>
    <col min="5386" max="5386" width="14.09765625" style="2" customWidth="1"/>
    <col min="5387" max="5391" width="16.09765625" style="2" customWidth="1"/>
    <col min="5392" max="5392" width="12.59765625" style="2" customWidth="1"/>
    <col min="5393" max="5394" width="15.5" style="2" customWidth="1"/>
    <col min="5395" max="5396" width="13.09765625" style="2" customWidth="1"/>
    <col min="5397" max="5397" width="4.69921875" style="2" bestFit="1" customWidth="1"/>
    <col min="5398" max="5632" width="9" style="2"/>
    <col min="5633" max="5633" width="1.09765625" style="2" customWidth="1"/>
    <col min="5634" max="5634" width="2.59765625" style="2" customWidth="1"/>
    <col min="5635" max="5635" width="14" style="2" customWidth="1"/>
    <col min="5636" max="5640" width="12.59765625" style="2" customWidth="1"/>
    <col min="5641" max="5641" width="16.09765625" style="2" customWidth="1"/>
    <col min="5642" max="5642" width="14.09765625" style="2" customWidth="1"/>
    <col min="5643" max="5647" width="16.09765625" style="2" customWidth="1"/>
    <col min="5648" max="5648" width="12.59765625" style="2" customWidth="1"/>
    <col min="5649" max="5650" width="15.5" style="2" customWidth="1"/>
    <col min="5651" max="5652" width="13.09765625" style="2" customWidth="1"/>
    <col min="5653" max="5653" width="4.69921875" style="2" bestFit="1" customWidth="1"/>
    <col min="5654" max="5888" width="9" style="2"/>
    <col min="5889" max="5889" width="1.09765625" style="2" customWidth="1"/>
    <col min="5890" max="5890" width="2.59765625" style="2" customWidth="1"/>
    <col min="5891" max="5891" width="14" style="2" customWidth="1"/>
    <col min="5892" max="5896" width="12.59765625" style="2" customWidth="1"/>
    <col min="5897" max="5897" width="16.09765625" style="2" customWidth="1"/>
    <col min="5898" max="5898" width="14.09765625" style="2" customWidth="1"/>
    <col min="5899" max="5903" width="16.09765625" style="2" customWidth="1"/>
    <col min="5904" max="5904" width="12.59765625" style="2" customWidth="1"/>
    <col min="5905" max="5906" width="15.5" style="2" customWidth="1"/>
    <col min="5907" max="5908" width="13.09765625" style="2" customWidth="1"/>
    <col min="5909" max="5909" width="4.69921875" style="2" bestFit="1" customWidth="1"/>
    <col min="5910" max="6144" width="9" style="2"/>
    <col min="6145" max="6145" width="1.09765625" style="2" customWidth="1"/>
    <col min="6146" max="6146" width="2.59765625" style="2" customWidth="1"/>
    <col min="6147" max="6147" width="14" style="2" customWidth="1"/>
    <col min="6148" max="6152" width="12.59765625" style="2" customWidth="1"/>
    <col min="6153" max="6153" width="16.09765625" style="2" customWidth="1"/>
    <col min="6154" max="6154" width="14.09765625" style="2" customWidth="1"/>
    <col min="6155" max="6159" width="16.09765625" style="2" customWidth="1"/>
    <col min="6160" max="6160" width="12.59765625" style="2" customWidth="1"/>
    <col min="6161" max="6162" width="15.5" style="2" customWidth="1"/>
    <col min="6163" max="6164" width="13.09765625" style="2" customWidth="1"/>
    <col min="6165" max="6165" width="4.69921875" style="2" bestFit="1" customWidth="1"/>
    <col min="6166" max="6400" width="9" style="2"/>
    <col min="6401" max="6401" width="1.09765625" style="2" customWidth="1"/>
    <col min="6402" max="6402" width="2.59765625" style="2" customWidth="1"/>
    <col min="6403" max="6403" width="14" style="2" customWidth="1"/>
    <col min="6404" max="6408" width="12.59765625" style="2" customWidth="1"/>
    <col min="6409" max="6409" width="16.09765625" style="2" customWidth="1"/>
    <col min="6410" max="6410" width="14.09765625" style="2" customWidth="1"/>
    <col min="6411" max="6415" width="16.09765625" style="2" customWidth="1"/>
    <col min="6416" max="6416" width="12.59765625" style="2" customWidth="1"/>
    <col min="6417" max="6418" width="15.5" style="2" customWidth="1"/>
    <col min="6419" max="6420" width="13.09765625" style="2" customWidth="1"/>
    <col min="6421" max="6421" width="4.69921875" style="2" bestFit="1" customWidth="1"/>
    <col min="6422" max="6656" width="9" style="2"/>
    <col min="6657" max="6657" width="1.09765625" style="2" customWidth="1"/>
    <col min="6658" max="6658" width="2.59765625" style="2" customWidth="1"/>
    <col min="6659" max="6659" width="14" style="2" customWidth="1"/>
    <col min="6660" max="6664" width="12.59765625" style="2" customWidth="1"/>
    <col min="6665" max="6665" width="16.09765625" style="2" customWidth="1"/>
    <col min="6666" max="6666" width="14.09765625" style="2" customWidth="1"/>
    <col min="6667" max="6671" width="16.09765625" style="2" customWidth="1"/>
    <col min="6672" max="6672" width="12.59765625" style="2" customWidth="1"/>
    <col min="6673" max="6674" width="15.5" style="2" customWidth="1"/>
    <col min="6675" max="6676" width="13.09765625" style="2" customWidth="1"/>
    <col min="6677" max="6677" width="4.69921875" style="2" bestFit="1" customWidth="1"/>
    <col min="6678" max="6912" width="9" style="2"/>
    <col min="6913" max="6913" width="1.09765625" style="2" customWidth="1"/>
    <col min="6914" max="6914" width="2.59765625" style="2" customWidth="1"/>
    <col min="6915" max="6915" width="14" style="2" customWidth="1"/>
    <col min="6916" max="6920" width="12.59765625" style="2" customWidth="1"/>
    <col min="6921" max="6921" width="16.09765625" style="2" customWidth="1"/>
    <col min="6922" max="6922" width="14.09765625" style="2" customWidth="1"/>
    <col min="6923" max="6927" width="16.09765625" style="2" customWidth="1"/>
    <col min="6928" max="6928" width="12.59765625" style="2" customWidth="1"/>
    <col min="6929" max="6930" width="15.5" style="2" customWidth="1"/>
    <col min="6931" max="6932" width="13.09765625" style="2" customWidth="1"/>
    <col min="6933" max="6933" width="4.69921875" style="2" bestFit="1" customWidth="1"/>
    <col min="6934" max="7168" width="9" style="2"/>
    <col min="7169" max="7169" width="1.09765625" style="2" customWidth="1"/>
    <col min="7170" max="7170" width="2.59765625" style="2" customWidth="1"/>
    <col min="7171" max="7171" width="14" style="2" customWidth="1"/>
    <col min="7172" max="7176" width="12.59765625" style="2" customWidth="1"/>
    <col min="7177" max="7177" width="16.09765625" style="2" customWidth="1"/>
    <col min="7178" max="7178" width="14.09765625" style="2" customWidth="1"/>
    <col min="7179" max="7183" width="16.09765625" style="2" customWidth="1"/>
    <col min="7184" max="7184" width="12.59765625" style="2" customWidth="1"/>
    <col min="7185" max="7186" width="15.5" style="2" customWidth="1"/>
    <col min="7187" max="7188" width="13.09765625" style="2" customWidth="1"/>
    <col min="7189" max="7189" width="4.69921875" style="2" bestFit="1" customWidth="1"/>
    <col min="7190" max="7424" width="9" style="2"/>
    <col min="7425" max="7425" width="1.09765625" style="2" customWidth="1"/>
    <col min="7426" max="7426" width="2.59765625" style="2" customWidth="1"/>
    <col min="7427" max="7427" width="14" style="2" customWidth="1"/>
    <col min="7428" max="7432" width="12.59765625" style="2" customWidth="1"/>
    <col min="7433" max="7433" width="16.09765625" style="2" customWidth="1"/>
    <col min="7434" max="7434" width="14.09765625" style="2" customWidth="1"/>
    <col min="7435" max="7439" width="16.09765625" style="2" customWidth="1"/>
    <col min="7440" max="7440" width="12.59765625" style="2" customWidth="1"/>
    <col min="7441" max="7442" width="15.5" style="2" customWidth="1"/>
    <col min="7443" max="7444" width="13.09765625" style="2" customWidth="1"/>
    <col min="7445" max="7445" width="4.69921875" style="2" bestFit="1" customWidth="1"/>
    <col min="7446" max="7680" width="9" style="2"/>
    <col min="7681" max="7681" width="1.09765625" style="2" customWidth="1"/>
    <col min="7682" max="7682" width="2.59765625" style="2" customWidth="1"/>
    <col min="7683" max="7683" width="14" style="2" customWidth="1"/>
    <col min="7684" max="7688" width="12.59765625" style="2" customWidth="1"/>
    <col min="7689" max="7689" width="16.09765625" style="2" customWidth="1"/>
    <col min="7690" max="7690" width="14.09765625" style="2" customWidth="1"/>
    <col min="7691" max="7695" width="16.09765625" style="2" customWidth="1"/>
    <col min="7696" max="7696" width="12.59765625" style="2" customWidth="1"/>
    <col min="7697" max="7698" width="15.5" style="2" customWidth="1"/>
    <col min="7699" max="7700" width="13.09765625" style="2" customWidth="1"/>
    <col min="7701" max="7701" width="4.69921875" style="2" bestFit="1" customWidth="1"/>
    <col min="7702" max="7936" width="9" style="2"/>
    <col min="7937" max="7937" width="1.09765625" style="2" customWidth="1"/>
    <col min="7938" max="7938" width="2.59765625" style="2" customWidth="1"/>
    <col min="7939" max="7939" width="14" style="2" customWidth="1"/>
    <col min="7940" max="7944" width="12.59765625" style="2" customWidth="1"/>
    <col min="7945" max="7945" width="16.09765625" style="2" customWidth="1"/>
    <col min="7946" max="7946" width="14.09765625" style="2" customWidth="1"/>
    <col min="7947" max="7951" width="16.09765625" style="2" customWidth="1"/>
    <col min="7952" max="7952" width="12.59765625" style="2" customWidth="1"/>
    <col min="7953" max="7954" width="15.5" style="2" customWidth="1"/>
    <col min="7955" max="7956" width="13.09765625" style="2" customWidth="1"/>
    <col min="7957" max="7957" width="4.69921875" style="2" bestFit="1" customWidth="1"/>
    <col min="7958" max="8192" width="9" style="2"/>
    <col min="8193" max="8193" width="1.09765625" style="2" customWidth="1"/>
    <col min="8194" max="8194" width="2.59765625" style="2" customWidth="1"/>
    <col min="8195" max="8195" width="14" style="2" customWidth="1"/>
    <col min="8196" max="8200" width="12.59765625" style="2" customWidth="1"/>
    <col min="8201" max="8201" width="16.09765625" style="2" customWidth="1"/>
    <col min="8202" max="8202" width="14.09765625" style="2" customWidth="1"/>
    <col min="8203" max="8207" width="16.09765625" style="2" customWidth="1"/>
    <col min="8208" max="8208" width="12.59765625" style="2" customWidth="1"/>
    <col min="8209" max="8210" width="15.5" style="2" customWidth="1"/>
    <col min="8211" max="8212" width="13.09765625" style="2" customWidth="1"/>
    <col min="8213" max="8213" width="4.69921875" style="2" bestFit="1" customWidth="1"/>
    <col min="8214" max="8448" width="9" style="2"/>
    <col min="8449" max="8449" width="1.09765625" style="2" customWidth="1"/>
    <col min="8450" max="8450" width="2.59765625" style="2" customWidth="1"/>
    <col min="8451" max="8451" width="14" style="2" customWidth="1"/>
    <col min="8452" max="8456" width="12.59765625" style="2" customWidth="1"/>
    <col min="8457" max="8457" width="16.09765625" style="2" customWidth="1"/>
    <col min="8458" max="8458" width="14.09765625" style="2" customWidth="1"/>
    <col min="8459" max="8463" width="16.09765625" style="2" customWidth="1"/>
    <col min="8464" max="8464" width="12.59765625" style="2" customWidth="1"/>
    <col min="8465" max="8466" width="15.5" style="2" customWidth="1"/>
    <col min="8467" max="8468" width="13.09765625" style="2" customWidth="1"/>
    <col min="8469" max="8469" width="4.69921875" style="2" bestFit="1" customWidth="1"/>
    <col min="8470" max="8704" width="9" style="2"/>
    <col min="8705" max="8705" width="1.09765625" style="2" customWidth="1"/>
    <col min="8706" max="8706" width="2.59765625" style="2" customWidth="1"/>
    <col min="8707" max="8707" width="14" style="2" customWidth="1"/>
    <col min="8708" max="8712" width="12.59765625" style="2" customWidth="1"/>
    <col min="8713" max="8713" width="16.09765625" style="2" customWidth="1"/>
    <col min="8714" max="8714" width="14.09765625" style="2" customWidth="1"/>
    <col min="8715" max="8719" width="16.09765625" style="2" customWidth="1"/>
    <col min="8720" max="8720" width="12.59765625" style="2" customWidth="1"/>
    <col min="8721" max="8722" width="15.5" style="2" customWidth="1"/>
    <col min="8723" max="8724" width="13.09765625" style="2" customWidth="1"/>
    <col min="8725" max="8725" width="4.69921875" style="2" bestFit="1" customWidth="1"/>
    <col min="8726" max="8960" width="9" style="2"/>
    <col min="8961" max="8961" width="1.09765625" style="2" customWidth="1"/>
    <col min="8962" max="8962" width="2.59765625" style="2" customWidth="1"/>
    <col min="8963" max="8963" width="14" style="2" customWidth="1"/>
    <col min="8964" max="8968" width="12.59765625" style="2" customWidth="1"/>
    <col min="8969" max="8969" width="16.09765625" style="2" customWidth="1"/>
    <col min="8970" max="8970" width="14.09765625" style="2" customWidth="1"/>
    <col min="8971" max="8975" width="16.09765625" style="2" customWidth="1"/>
    <col min="8976" max="8976" width="12.59765625" style="2" customWidth="1"/>
    <col min="8977" max="8978" width="15.5" style="2" customWidth="1"/>
    <col min="8979" max="8980" width="13.09765625" style="2" customWidth="1"/>
    <col min="8981" max="8981" width="4.69921875" style="2" bestFit="1" customWidth="1"/>
    <col min="8982" max="9216" width="9" style="2"/>
    <col min="9217" max="9217" width="1.09765625" style="2" customWidth="1"/>
    <col min="9218" max="9218" width="2.59765625" style="2" customWidth="1"/>
    <col min="9219" max="9219" width="14" style="2" customWidth="1"/>
    <col min="9220" max="9224" width="12.59765625" style="2" customWidth="1"/>
    <col min="9225" max="9225" width="16.09765625" style="2" customWidth="1"/>
    <col min="9226" max="9226" width="14.09765625" style="2" customWidth="1"/>
    <col min="9227" max="9231" width="16.09765625" style="2" customWidth="1"/>
    <col min="9232" max="9232" width="12.59765625" style="2" customWidth="1"/>
    <col min="9233" max="9234" width="15.5" style="2" customWidth="1"/>
    <col min="9235" max="9236" width="13.09765625" style="2" customWidth="1"/>
    <col min="9237" max="9237" width="4.69921875" style="2" bestFit="1" customWidth="1"/>
    <col min="9238" max="9472" width="9" style="2"/>
    <col min="9473" max="9473" width="1.09765625" style="2" customWidth="1"/>
    <col min="9474" max="9474" width="2.59765625" style="2" customWidth="1"/>
    <col min="9475" max="9475" width="14" style="2" customWidth="1"/>
    <col min="9476" max="9480" width="12.59765625" style="2" customWidth="1"/>
    <col min="9481" max="9481" width="16.09765625" style="2" customWidth="1"/>
    <col min="9482" max="9482" width="14.09765625" style="2" customWidth="1"/>
    <col min="9483" max="9487" width="16.09765625" style="2" customWidth="1"/>
    <col min="9488" max="9488" width="12.59765625" style="2" customWidth="1"/>
    <col min="9489" max="9490" width="15.5" style="2" customWidth="1"/>
    <col min="9491" max="9492" width="13.09765625" style="2" customWidth="1"/>
    <col min="9493" max="9493" width="4.69921875" style="2" bestFit="1" customWidth="1"/>
    <col min="9494" max="9728" width="9" style="2"/>
    <col min="9729" max="9729" width="1.09765625" style="2" customWidth="1"/>
    <col min="9730" max="9730" width="2.59765625" style="2" customWidth="1"/>
    <col min="9731" max="9731" width="14" style="2" customWidth="1"/>
    <col min="9732" max="9736" width="12.59765625" style="2" customWidth="1"/>
    <col min="9737" max="9737" width="16.09765625" style="2" customWidth="1"/>
    <col min="9738" max="9738" width="14.09765625" style="2" customWidth="1"/>
    <col min="9739" max="9743" width="16.09765625" style="2" customWidth="1"/>
    <col min="9744" max="9744" width="12.59765625" style="2" customWidth="1"/>
    <col min="9745" max="9746" width="15.5" style="2" customWidth="1"/>
    <col min="9747" max="9748" width="13.09765625" style="2" customWidth="1"/>
    <col min="9749" max="9749" width="4.69921875" style="2" bestFit="1" customWidth="1"/>
    <col min="9750" max="9984" width="9" style="2"/>
    <col min="9985" max="9985" width="1.09765625" style="2" customWidth="1"/>
    <col min="9986" max="9986" width="2.59765625" style="2" customWidth="1"/>
    <col min="9987" max="9987" width="14" style="2" customWidth="1"/>
    <col min="9988" max="9992" width="12.59765625" style="2" customWidth="1"/>
    <col min="9993" max="9993" width="16.09765625" style="2" customWidth="1"/>
    <col min="9994" max="9994" width="14.09765625" style="2" customWidth="1"/>
    <col min="9995" max="9999" width="16.09765625" style="2" customWidth="1"/>
    <col min="10000" max="10000" width="12.59765625" style="2" customWidth="1"/>
    <col min="10001" max="10002" width="15.5" style="2" customWidth="1"/>
    <col min="10003" max="10004" width="13.09765625" style="2" customWidth="1"/>
    <col min="10005" max="10005" width="4.69921875" style="2" bestFit="1" customWidth="1"/>
    <col min="10006" max="10240" width="9" style="2"/>
    <col min="10241" max="10241" width="1.09765625" style="2" customWidth="1"/>
    <col min="10242" max="10242" width="2.59765625" style="2" customWidth="1"/>
    <col min="10243" max="10243" width="14" style="2" customWidth="1"/>
    <col min="10244" max="10248" width="12.59765625" style="2" customWidth="1"/>
    <col min="10249" max="10249" width="16.09765625" style="2" customWidth="1"/>
    <col min="10250" max="10250" width="14.09765625" style="2" customWidth="1"/>
    <col min="10251" max="10255" width="16.09765625" style="2" customWidth="1"/>
    <col min="10256" max="10256" width="12.59765625" style="2" customWidth="1"/>
    <col min="10257" max="10258" width="15.5" style="2" customWidth="1"/>
    <col min="10259" max="10260" width="13.09765625" style="2" customWidth="1"/>
    <col min="10261" max="10261" width="4.69921875" style="2" bestFit="1" customWidth="1"/>
    <col min="10262" max="10496" width="9" style="2"/>
    <col min="10497" max="10497" width="1.09765625" style="2" customWidth="1"/>
    <col min="10498" max="10498" width="2.59765625" style="2" customWidth="1"/>
    <col min="10499" max="10499" width="14" style="2" customWidth="1"/>
    <col min="10500" max="10504" width="12.59765625" style="2" customWidth="1"/>
    <col min="10505" max="10505" width="16.09765625" style="2" customWidth="1"/>
    <col min="10506" max="10506" width="14.09765625" style="2" customWidth="1"/>
    <col min="10507" max="10511" width="16.09765625" style="2" customWidth="1"/>
    <col min="10512" max="10512" width="12.59765625" style="2" customWidth="1"/>
    <col min="10513" max="10514" width="15.5" style="2" customWidth="1"/>
    <col min="10515" max="10516" width="13.09765625" style="2" customWidth="1"/>
    <col min="10517" max="10517" width="4.69921875" style="2" bestFit="1" customWidth="1"/>
    <col min="10518" max="10752" width="9" style="2"/>
    <col min="10753" max="10753" width="1.09765625" style="2" customWidth="1"/>
    <col min="10754" max="10754" width="2.59765625" style="2" customWidth="1"/>
    <col min="10755" max="10755" width="14" style="2" customWidth="1"/>
    <col min="10756" max="10760" width="12.59765625" style="2" customWidth="1"/>
    <col min="10761" max="10761" width="16.09765625" style="2" customWidth="1"/>
    <col min="10762" max="10762" width="14.09765625" style="2" customWidth="1"/>
    <col min="10763" max="10767" width="16.09765625" style="2" customWidth="1"/>
    <col min="10768" max="10768" width="12.59765625" style="2" customWidth="1"/>
    <col min="10769" max="10770" width="15.5" style="2" customWidth="1"/>
    <col min="10771" max="10772" width="13.09765625" style="2" customWidth="1"/>
    <col min="10773" max="10773" width="4.69921875" style="2" bestFit="1" customWidth="1"/>
    <col min="10774" max="11008" width="9" style="2"/>
    <col min="11009" max="11009" width="1.09765625" style="2" customWidth="1"/>
    <col min="11010" max="11010" width="2.59765625" style="2" customWidth="1"/>
    <col min="11011" max="11011" width="14" style="2" customWidth="1"/>
    <col min="11012" max="11016" width="12.59765625" style="2" customWidth="1"/>
    <col min="11017" max="11017" width="16.09765625" style="2" customWidth="1"/>
    <col min="11018" max="11018" width="14.09765625" style="2" customWidth="1"/>
    <col min="11019" max="11023" width="16.09765625" style="2" customWidth="1"/>
    <col min="11024" max="11024" width="12.59765625" style="2" customWidth="1"/>
    <col min="11025" max="11026" width="15.5" style="2" customWidth="1"/>
    <col min="11027" max="11028" width="13.09765625" style="2" customWidth="1"/>
    <col min="11029" max="11029" width="4.69921875" style="2" bestFit="1" customWidth="1"/>
    <col min="11030" max="11264" width="9" style="2"/>
    <col min="11265" max="11265" width="1.09765625" style="2" customWidth="1"/>
    <col min="11266" max="11266" width="2.59765625" style="2" customWidth="1"/>
    <col min="11267" max="11267" width="14" style="2" customWidth="1"/>
    <col min="11268" max="11272" width="12.59765625" style="2" customWidth="1"/>
    <col min="11273" max="11273" width="16.09765625" style="2" customWidth="1"/>
    <col min="11274" max="11274" width="14.09765625" style="2" customWidth="1"/>
    <col min="11275" max="11279" width="16.09765625" style="2" customWidth="1"/>
    <col min="11280" max="11280" width="12.59765625" style="2" customWidth="1"/>
    <col min="11281" max="11282" width="15.5" style="2" customWidth="1"/>
    <col min="11283" max="11284" width="13.09765625" style="2" customWidth="1"/>
    <col min="11285" max="11285" width="4.69921875" style="2" bestFit="1" customWidth="1"/>
    <col min="11286" max="11520" width="9" style="2"/>
    <col min="11521" max="11521" width="1.09765625" style="2" customWidth="1"/>
    <col min="11522" max="11522" width="2.59765625" style="2" customWidth="1"/>
    <col min="11523" max="11523" width="14" style="2" customWidth="1"/>
    <col min="11524" max="11528" width="12.59765625" style="2" customWidth="1"/>
    <col min="11529" max="11529" width="16.09765625" style="2" customWidth="1"/>
    <col min="11530" max="11530" width="14.09765625" style="2" customWidth="1"/>
    <col min="11531" max="11535" width="16.09765625" style="2" customWidth="1"/>
    <col min="11536" max="11536" width="12.59765625" style="2" customWidth="1"/>
    <col min="11537" max="11538" width="15.5" style="2" customWidth="1"/>
    <col min="11539" max="11540" width="13.09765625" style="2" customWidth="1"/>
    <col min="11541" max="11541" width="4.69921875" style="2" bestFit="1" customWidth="1"/>
    <col min="11542" max="11776" width="9" style="2"/>
    <col min="11777" max="11777" width="1.09765625" style="2" customWidth="1"/>
    <col min="11778" max="11778" width="2.59765625" style="2" customWidth="1"/>
    <col min="11779" max="11779" width="14" style="2" customWidth="1"/>
    <col min="11780" max="11784" width="12.59765625" style="2" customWidth="1"/>
    <col min="11785" max="11785" width="16.09765625" style="2" customWidth="1"/>
    <col min="11786" max="11786" width="14.09765625" style="2" customWidth="1"/>
    <col min="11787" max="11791" width="16.09765625" style="2" customWidth="1"/>
    <col min="11792" max="11792" width="12.59765625" style="2" customWidth="1"/>
    <col min="11793" max="11794" width="15.5" style="2" customWidth="1"/>
    <col min="11795" max="11796" width="13.09765625" style="2" customWidth="1"/>
    <col min="11797" max="11797" width="4.69921875" style="2" bestFit="1" customWidth="1"/>
    <col min="11798" max="12032" width="9" style="2"/>
    <col min="12033" max="12033" width="1.09765625" style="2" customWidth="1"/>
    <col min="12034" max="12034" width="2.59765625" style="2" customWidth="1"/>
    <col min="12035" max="12035" width="14" style="2" customWidth="1"/>
    <col min="12036" max="12040" width="12.59765625" style="2" customWidth="1"/>
    <col min="12041" max="12041" width="16.09765625" style="2" customWidth="1"/>
    <col min="12042" max="12042" width="14.09765625" style="2" customWidth="1"/>
    <col min="12043" max="12047" width="16.09765625" style="2" customWidth="1"/>
    <col min="12048" max="12048" width="12.59765625" style="2" customWidth="1"/>
    <col min="12049" max="12050" width="15.5" style="2" customWidth="1"/>
    <col min="12051" max="12052" width="13.09765625" style="2" customWidth="1"/>
    <col min="12053" max="12053" width="4.69921875" style="2" bestFit="1" customWidth="1"/>
    <col min="12054" max="12288" width="9" style="2"/>
    <col min="12289" max="12289" width="1.09765625" style="2" customWidth="1"/>
    <col min="12290" max="12290" width="2.59765625" style="2" customWidth="1"/>
    <col min="12291" max="12291" width="14" style="2" customWidth="1"/>
    <col min="12292" max="12296" width="12.59765625" style="2" customWidth="1"/>
    <col min="12297" max="12297" width="16.09765625" style="2" customWidth="1"/>
    <col min="12298" max="12298" width="14.09765625" style="2" customWidth="1"/>
    <col min="12299" max="12303" width="16.09765625" style="2" customWidth="1"/>
    <col min="12304" max="12304" width="12.59765625" style="2" customWidth="1"/>
    <col min="12305" max="12306" width="15.5" style="2" customWidth="1"/>
    <col min="12307" max="12308" width="13.09765625" style="2" customWidth="1"/>
    <col min="12309" max="12309" width="4.69921875" style="2" bestFit="1" customWidth="1"/>
    <col min="12310" max="12544" width="9" style="2"/>
    <col min="12545" max="12545" width="1.09765625" style="2" customWidth="1"/>
    <col min="12546" max="12546" width="2.59765625" style="2" customWidth="1"/>
    <col min="12547" max="12547" width="14" style="2" customWidth="1"/>
    <col min="12548" max="12552" width="12.59765625" style="2" customWidth="1"/>
    <col min="12553" max="12553" width="16.09765625" style="2" customWidth="1"/>
    <col min="12554" max="12554" width="14.09765625" style="2" customWidth="1"/>
    <col min="12555" max="12559" width="16.09765625" style="2" customWidth="1"/>
    <col min="12560" max="12560" width="12.59765625" style="2" customWidth="1"/>
    <col min="12561" max="12562" width="15.5" style="2" customWidth="1"/>
    <col min="12563" max="12564" width="13.09765625" style="2" customWidth="1"/>
    <col min="12565" max="12565" width="4.69921875" style="2" bestFit="1" customWidth="1"/>
    <col min="12566" max="12800" width="9" style="2"/>
    <col min="12801" max="12801" width="1.09765625" style="2" customWidth="1"/>
    <col min="12802" max="12802" width="2.59765625" style="2" customWidth="1"/>
    <col min="12803" max="12803" width="14" style="2" customWidth="1"/>
    <col min="12804" max="12808" width="12.59765625" style="2" customWidth="1"/>
    <col min="12809" max="12809" width="16.09765625" style="2" customWidth="1"/>
    <col min="12810" max="12810" width="14.09765625" style="2" customWidth="1"/>
    <col min="12811" max="12815" width="16.09765625" style="2" customWidth="1"/>
    <col min="12816" max="12816" width="12.59765625" style="2" customWidth="1"/>
    <col min="12817" max="12818" width="15.5" style="2" customWidth="1"/>
    <col min="12819" max="12820" width="13.09765625" style="2" customWidth="1"/>
    <col min="12821" max="12821" width="4.69921875" style="2" bestFit="1" customWidth="1"/>
    <col min="12822" max="13056" width="9" style="2"/>
    <col min="13057" max="13057" width="1.09765625" style="2" customWidth="1"/>
    <col min="13058" max="13058" width="2.59765625" style="2" customWidth="1"/>
    <col min="13059" max="13059" width="14" style="2" customWidth="1"/>
    <col min="13060" max="13064" width="12.59765625" style="2" customWidth="1"/>
    <col min="13065" max="13065" width="16.09765625" style="2" customWidth="1"/>
    <col min="13066" max="13066" width="14.09765625" style="2" customWidth="1"/>
    <col min="13067" max="13071" width="16.09765625" style="2" customWidth="1"/>
    <col min="13072" max="13072" width="12.59765625" style="2" customWidth="1"/>
    <col min="13073" max="13074" width="15.5" style="2" customWidth="1"/>
    <col min="13075" max="13076" width="13.09765625" style="2" customWidth="1"/>
    <col min="13077" max="13077" width="4.69921875" style="2" bestFit="1" customWidth="1"/>
    <col min="13078" max="13312" width="9" style="2"/>
    <col min="13313" max="13313" width="1.09765625" style="2" customWidth="1"/>
    <col min="13314" max="13314" width="2.59765625" style="2" customWidth="1"/>
    <col min="13315" max="13315" width="14" style="2" customWidth="1"/>
    <col min="13316" max="13320" width="12.59765625" style="2" customWidth="1"/>
    <col min="13321" max="13321" width="16.09765625" style="2" customWidth="1"/>
    <col min="13322" max="13322" width="14.09765625" style="2" customWidth="1"/>
    <col min="13323" max="13327" width="16.09765625" style="2" customWidth="1"/>
    <col min="13328" max="13328" width="12.59765625" style="2" customWidth="1"/>
    <col min="13329" max="13330" width="15.5" style="2" customWidth="1"/>
    <col min="13331" max="13332" width="13.09765625" style="2" customWidth="1"/>
    <col min="13333" max="13333" width="4.69921875" style="2" bestFit="1" customWidth="1"/>
    <col min="13334" max="13568" width="9" style="2"/>
    <col min="13569" max="13569" width="1.09765625" style="2" customWidth="1"/>
    <col min="13570" max="13570" width="2.59765625" style="2" customWidth="1"/>
    <col min="13571" max="13571" width="14" style="2" customWidth="1"/>
    <col min="13572" max="13576" width="12.59765625" style="2" customWidth="1"/>
    <col min="13577" max="13577" width="16.09765625" style="2" customWidth="1"/>
    <col min="13578" max="13578" width="14.09765625" style="2" customWidth="1"/>
    <col min="13579" max="13583" width="16.09765625" style="2" customWidth="1"/>
    <col min="13584" max="13584" width="12.59765625" style="2" customWidth="1"/>
    <col min="13585" max="13586" width="15.5" style="2" customWidth="1"/>
    <col min="13587" max="13588" width="13.09765625" style="2" customWidth="1"/>
    <col min="13589" max="13589" width="4.69921875" style="2" bestFit="1" customWidth="1"/>
    <col min="13590" max="13824" width="9" style="2"/>
    <col min="13825" max="13825" width="1.09765625" style="2" customWidth="1"/>
    <col min="13826" max="13826" width="2.59765625" style="2" customWidth="1"/>
    <col min="13827" max="13827" width="14" style="2" customWidth="1"/>
    <col min="13828" max="13832" width="12.59765625" style="2" customWidth="1"/>
    <col min="13833" max="13833" width="16.09765625" style="2" customWidth="1"/>
    <col min="13834" max="13834" width="14.09765625" style="2" customWidth="1"/>
    <col min="13835" max="13839" width="16.09765625" style="2" customWidth="1"/>
    <col min="13840" max="13840" width="12.59765625" style="2" customWidth="1"/>
    <col min="13841" max="13842" width="15.5" style="2" customWidth="1"/>
    <col min="13843" max="13844" width="13.09765625" style="2" customWidth="1"/>
    <col min="13845" max="13845" width="4.69921875" style="2" bestFit="1" customWidth="1"/>
    <col min="13846" max="14080" width="9" style="2"/>
    <col min="14081" max="14081" width="1.09765625" style="2" customWidth="1"/>
    <col min="14082" max="14082" width="2.59765625" style="2" customWidth="1"/>
    <col min="14083" max="14083" width="14" style="2" customWidth="1"/>
    <col min="14084" max="14088" width="12.59765625" style="2" customWidth="1"/>
    <col min="14089" max="14089" width="16.09765625" style="2" customWidth="1"/>
    <col min="14090" max="14090" width="14.09765625" style="2" customWidth="1"/>
    <col min="14091" max="14095" width="16.09765625" style="2" customWidth="1"/>
    <col min="14096" max="14096" width="12.59765625" style="2" customWidth="1"/>
    <col min="14097" max="14098" width="15.5" style="2" customWidth="1"/>
    <col min="14099" max="14100" width="13.09765625" style="2" customWidth="1"/>
    <col min="14101" max="14101" width="4.69921875" style="2" bestFit="1" customWidth="1"/>
    <col min="14102" max="14336" width="9" style="2"/>
    <col min="14337" max="14337" width="1.09765625" style="2" customWidth="1"/>
    <col min="14338" max="14338" width="2.59765625" style="2" customWidth="1"/>
    <col min="14339" max="14339" width="14" style="2" customWidth="1"/>
    <col min="14340" max="14344" width="12.59765625" style="2" customWidth="1"/>
    <col min="14345" max="14345" width="16.09765625" style="2" customWidth="1"/>
    <col min="14346" max="14346" width="14.09765625" style="2" customWidth="1"/>
    <col min="14347" max="14351" width="16.09765625" style="2" customWidth="1"/>
    <col min="14352" max="14352" width="12.59765625" style="2" customWidth="1"/>
    <col min="14353" max="14354" width="15.5" style="2" customWidth="1"/>
    <col min="14355" max="14356" width="13.09765625" style="2" customWidth="1"/>
    <col min="14357" max="14357" width="4.69921875" style="2" bestFit="1" customWidth="1"/>
    <col min="14358" max="14592" width="9" style="2"/>
    <col min="14593" max="14593" width="1.09765625" style="2" customWidth="1"/>
    <col min="14594" max="14594" width="2.59765625" style="2" customWidth="1"/>
    <col min="14595" max="14595" width="14" style="2" customWidth="1"/>
    <col min="14596" max="14600" width="12.59765625" style="2" customWidth="1"/>
    <col min="14601" max="14601" width="16.09765625" style="2" customWidth="1"/>
    <col min="14602" max="14602" width="14.09765625" style="2" customWidth="1"/>
    <col min="14603" max="14607" width="16.09765625" style="2" customWidth="1"/>
    <col min="14608" max="14608" width="12.59765625" style="2" customWidth="1"/>
    <col min="14609" max="14610" width="15.5" style="2" customWidth="1"/>
    <col min="14611" max="14612" width="13.09765625" style="2" customWidth="1"/>
    <col min="14613" max="14613" width="4.69921875" style="2" bestFit="1" customWidth="1"/>
    <col min="14614" max="14848" width="9" style="2"/>
    <col min="14849" max="14849" width="1.09765625" style="2" customWidth="1"/>
    <col min="14850" max="14850" width="2.59765625" style="2" customWidth="1"/>
    <col min="14851" max="14851" width="14" style="2" customWidth="1"/>
    <col min="14852" max="14856" width="12.59765625" style="2" customWidth="1"/>
    <col min="14857" max="14857" width="16.09765625" style="2" customWidth="1"/>
    <col min="14858" max="14858" width="14.09765625" style="2" customWidth="1"/>
    <col min="14859" max="14863" width="16.09765625" style="2" customWidth="1"/>
    <col min="14864" max="14864" width="12.59765625" style="2" customWidth="1"/>
    <col min="14865" max="14866" width="15.5" style="2" customWidth="1"/>
    <col min="14867" max="14868" width="13.09765625" style="2" customWidth="1"/>
    <col min="14869" max="14869" width="4.69921875" style="2" bestFit="1" customWidth="1"/>
    <col min="14870" max="15104" width="9" style="2"/>
    <col min="15105" max="15105" width="1.09765625" style="2" customWidth="1"/>
    <col min="15106" max="15106" width="2.59765625" style="2" customWidth="1"/>
    <col min="15107" max="15107" width="14" style="2" customWidth="1"/>
    <col min="15108" max="15112" width="12.59765625" style="2" customWidth="1"/>
    <col min="15113" max="15113" width="16.09765625" style="2" customWidth="1"/>
    <col min="15114" max="15114" width="14.09765625" style="2" customWidth="1"/>
    <col min="15115" max="15119" width="16.09765625" style="2" customWidth="1"/>
    <col min="15120" max="15120" width="12.59765625" style="2" customWidth="1"/>
    <col min="15121" max="15122" width="15.5" style="2" customWidth="1"/>
    <col min="15123" max="15124" width="13.09765625" style="2" customWidth="1"/>
    <col min="15125" max="15125" width="4.69921875" style="2" bestFit="1" customWidth="1"/>
    <col min="15126" max="15360" width="9" style="2"/>
    <col min="15361" max="15361" width="1.09765625" style="2" customWidth="1"/>
    <col min="15362" max="15362" width="2.59765625" style="2" customWidth="1"/>
    <col min="15363" max="15363" width="14" style="2" customWidth="1"/>
    <col min="15364" max="15368" width="12.59765625" style="2" customWidth="1"/>
    <col min="15369" max="15369" width="16.09765625" style="2" customWidth="1"/>
    <col min="15370" max="15370" width="14.09765625" style="2" customWidth="1"/>
    <col min="15371" max="15375" width="16.09765625" style="2" customWidth="1"/>
    <col min="15376" max="15376" width="12.59765625" style="2" customWidth="1"/>
    <col min="15377" max="15378" width="15.5" style="2" customWidth="1"/>
    <col min="15379" max="15380" width="13.09765625" style="2" customWidth="1"/>
    <col min="15381" max="15381" width="4.69921875" style="2" bestFit="1" customWidth="1"/>
    <col min="15382" max="15616" width="9" style="2"/>
    <col min="15617" max="15617" width="1.09765625" style="2" customWidth="1"/>
    <col min="15618" max="15618" width="2.59765625" style="2" customWidth="1"/>
    <col min="15619" max="15619" width="14" style="2" customWidth="1"/>
    <col min="15620" max="15624" width="12.59765625" style="2" customWidth="1"/>
    <col min="15625" max="15625" width="16.09765625" style="2" customWidth="1"/>
    <col min="15626" max="15626" width="14.09765625" style="2" customWidth="1"/>
    <col min="15627" max="15631" width="16.09765625" style="2" customWidth="1"/>
    <col min="15632" max="15632" width="12.59765625" style="2" customWidth="1"/>
    <col min="15633" max="15634" width="15.5" style="2" customWidth="1"/>
    <col min="15635" max="15636" width="13.09765625" style="2" customWidth="1"/>
    <col min="15637" max="15637" width="4.69921875" style="2" bestFit="1" customWidth="1"/>
    <col min="15638" max="15872" width="9" style="2"/>
    <col min="15873" max="15873" width="1.09765625" style="2" customWidth="1"/>
    <col min="15874" max="15874" width="2.59765625" style="2" customWidth="1"/>
    <col min="15875" max="15875" width="14" style="2" customWidth="1"/>
    <col min="15876" max="15880" width="12.59765625" style="2" customWidth="1"/>
    <col min="15881" max="15881" width="16.09765625" style="2" customWidth="1"/>
    <col min="15882" max="15882" width="14.09765625" style="2" customWidth="1"/>
    <col min="15883" max="15887" width="16.09765625" style="2" customWidth="1"/>
    <col min="15888" max="15888" width="12.59765625" style="2" customWidth="1"/>
    <col min="15889" max="15890" width="15.5" style="2" customWidth="1"/>
    <col min="15891" max="15892" width="13.09765625" style="2" customWidth="1"/>
    <col min="15893" max="15893" width="4.69921875" style="2" bestFit="1" customWidth="1"/>
    <col min="15894" max="16128" width="9" style="2"/>
    <col min="16129" max="16129" width="1.09765625" style="2" customWidth="1"/>
    <col min="16130" max="16130" width="2.59765625" style="2" customWidth="1"/>
    <col min="16131" max="16131" width="14" style="2" customWidth="1"/>
    <col min="16132" max="16136" width="12.59765625" style="2" customWidth="1"/>
    <col min="16137" max="16137" width="16.09765625" style="2" customWidth="1"/>
    <col min="16138" max="16138" width="14.09765625" style="2" customWidth="1"/>
    <col min="16139" max="16143" width="16.09765625" style="2" customWidth="1"/>
    <col min="16144" max="16144" width="12.59765625" style="2" customWidth="1"/>
    <col min="16145" max="16146" width="15.5" style="2" customWidth="1"/>
    <col min="16147" max="16148" width="13.09765625" style="2" customWidth="1"/>
    <col min="16149" max="16149" width="4.69921875" style="2" bestFit="1" customWidth="1"/>
    <col min="16150" max="16384" width="9" style="2"/>
  </cols>
  <sheetData>
    <row r="1" spans="1:21" ht="30" customHeight="1" thickBot="1" x14ac:dyDescent="0.2">
      <c r="A1" s="64"/>
      <c r="B1" s="64"/>
      <c r="C1" s="65"/>
      <c r="D1" s="65" t="s">
        <v>253</v>
      </c>
      <c r="E1" s="65"/>
      <c r="F1" s="65"/>
      <c r="G1" s="65"/>
      <c r="H1" s="65"/>
      <c r="I1" s="65"/>
      <c r="J1" s="66" t="s">
        <v>134</v>
      </c>
      <c r="K1" s="66" t="s">
        <v>135</v>
      </c>
      <c r="L1" s="66" t="s">
        <v>136</v>
      </c>
      <c r="M1" s="66" t="s">
        <v>137</v>
      </c>
      <c r="N1" s="66" t="s">
        <v>138</v>
      </c>
      <c r="O1" s="66" t="s">
        <v>173</v>
      </c>
      <c r="P1" s="66" t="s">
        <v>174</v>
      </c>
      <c r="Q1" s="67"/>
      <c r="R1" s="68"/>
      <c r="S1" s="69"/>
      <c r="T1" s="70" t="s">
        <v>17</v>
      </c>
      <c r="U1" s="71"/>
    </row>
    <row r="2" spans="1:21" s="3" customFormat="1" ht="20.100000000000001" customHeight="1" x14ac:dyDescent="0.15">
      <c r="A2" s="245" t="s">
        <v>256</v>
      </c>
      <c r="B2" s="246"/>
      <c r="C2" s="246"/>
      <c r="D2" s="251" t="s">
        <v>254</v>
      </c>
      <c r="E2" s="252"/>
      <c r="F2" s="252"/>
      <c r="G2" s="252"/>
      <c r="H2" s="253"/>
      <c r="I2" s="254" t="s">
        <v>170</v>
      </c>
      <c r="J2" s="239" t="s">
        <v>139</v>
      </c>
      <c r="K2" s="239" t="s">
        <v>140</v>
      </c>
      <c r="L2" s="239" t="s">
        <v>141</v>
      </c>
      <c r="M2" s="239" t="s">
        <v>142</v>
      </c>
      <c r="N2" s="239" t="s">
        <v>1</v>
      </c>
      <c r="O2" s="239" t="s">
        <v>175</v>
      </c>
      <c r="P2" s="251" t="s">
        <v>143</v>
      </c>
      <c r="Q2" s="252"/>
      <c r="R2" s="252"/>
      <c r="S2" s="252"/>
      <c r="T2" s="259"/>
      <c r="U2" s="72"/>
    </row>
    <row r="3" spans="1:21" s="3" customFormat="1" ht="51.75" customHeight="1" x14ac:dyDescent="0.15">
      <c r="A3" s="247"/>
      <c r="B3" s="248"/>
      <c r="C3" s="248"/>
      <c r="D3" s="241" t="s">
        <v>144</v>
      </c>
      <c r="E3" s="243" t="s">
        <v>145</v>
      </c>
      <c r="F3" s="244"/>
      <c r="G3" s="243" t="s">
        <v>146</v>
      </c>
      <c r="H3" s="244"/>
      <c r="I3" s="255"/>
      <c r="J3" s="256"/>
      <c r="K3" s="256"/>
      <c r="L3" s="240"/>
      <c r="M3" s="240"/>
      <c r="N3" s="240"/>
      <c r="O3" s="240"/>
      <c r="P3" s="260" t="s">
        <v>147</v>
      </c>
      <c r="Q3" s="262" t="s">
        <v>148</v>
      </c>
      <c r="R3" s="263"/>
      <c r="S3" s="260" t="s">
        <v>149</v>
      </c>
      <c r="T3" s="257" t="s">
        <v>233</v>
      </c>
      <c r="U3" s="72"/>
    </row>
    <row r="4" spans="1:21" s="3" customFormat="1" ht="24.75" customHeight="1" x14ac:dyDescent="0.2">
      <c r="A4" s="249"/>
      <c r="B4" s="250"/>
      <c r="C4" s="250"/>
      <c r="D4" s="242"/>
      <c r="E4" s="73" t="s">
        <v>150</v>
      </c>
      <c r="F4" s="74" t="s">
        <v>151</v>
      </c>
      <c r="G4" s="74" t="s">
        <v>152</v>
      </c>
      <c r="H4" s="74" t="s">
        <v>29</v>
      </c>
      <c r="I4" s="75" t="s">
        <v>153</v>
      </c>
      <c r="J4" s="76" t="s">
        <v>154</v>
      </c>
      <c r="K4" s="76" t="s">
        <v>155</v>
      </c>
      <c r="L4" s="76" t="s">
        <v>156</v>
      </c>
      <c r="M4" s="76" t="s">
        <v>157</v>
      </c>
      <c r="N4" s="76" t="s">
        <v>158</v>
      </c>
      <c r="O4" s="76" t="s">
        <v>176</v>
      </c>
      <c r="P4" s="261"/>
      <c r="Q4" s="77" t="s">
        <v>231</v>
      </c>
      <c r="R4" s="78" t="s">
        <v>232</v>
      </c>
      <c r="S4" s="261"/>
      <c r="T4" s="258"/>
      <c r="U4" s="72"/>
    </row>
    <row r="5" spans="1:21" s="20" customFormat="1" ht="19.8" customHeight="1" x14ac:dyDescent="0.45">
      <c r="A5" s="79"/>
      <c r="B5" s="80"/>
      <c r="C5" s="81" t="s">
        <v>41</v>
      </c>
      <c r="D5" s="82">
        <v>3907391</v>
      </c>
      <c r="E5" s="82">
        <v>1108916</v>
      </c>
      <c r="F5" s="82">
        <v>1952638</v>
      </c>
      <c r="G5" s="82">
        <v>43141085</v>
      </c>
      <c r="H5" s="82">
        <v>1054908</v>
      </c>
      <c r="I5" s="83">
        <v>593996759</v>
      </c>
      <c r="J5" s="84">
        <v>1984626</v>
      </c>
      <c r="K5" s="84">
        <v>3761998</v>
      </c>
      <c r="L5" s="84">
        <v>788980</v>
      </c>
      <c r="M5" s="84">
        <v>2185966</v>
      </c>
      <c r="N5" s="84">
        <v>1474742</v>
      </c>
      <c r="O5" s="82">
        <v>3568114</v>
      </c>
      <c r="P5" s="84">
        <v>205134</v>
      </c>
      <c r="Q5" s="82">
        <v>864866</v>
      </c>
      <c r="R5" s="85">
        <v>1461797</v>
      </c>
      <c r="S5" s="82">
        <v>2497940</v>
      </c>
      <c r="T5" s="86">
        <v>3438663</v>
      </c>
      <c r="U5" s="87" t="s">
        <v>42</v>
      </c>
    </row>
    <row r="6" spans="1:21" s="20" customFormat="1" ht="19.8" customHeight="1" x14ac:dyDescent="0.45">
      <c r="A6" s="79"/>
      <c r="B6" s="80"/>
      <c r="C6" s="81" t="s">
        <v>43</v>
      </c>
      <c r="D6" s="88">
        <v>973259</v>
      </c>
      <c r="E6" s="88">
        <v>289421</v>
      </c>
      <c r="F6" s="88">
        <v>536378</v>
      </c>
      <c r="G6" s="88">
        <v>9277755</v>
      </c>
      <c r="H6" s="88">
        <v>564553</v>
      </c>
      <c r="I6" s="88">
        <v>162636087</v>
      </c>
      <c r="J6" s="89">
        <v>1003289</v>
      </c>
      <c r="K6" s="89">
        <v>1081445</v>
      </c>
      <c r="L6" s="89">
        <v>415643</v>
      </c>
      <c r="M6" s="89">
        <v>644207</v>
      </c>
      <c r="N6" s="89">
        <v>547042</v>
      </c>
      <c r="O6" s="88">
        <v>1056939</v>
      </c>
      <c r="P6" s="90">
        <v>12554</v>
      </c>
      <c r="Q6" s="91">
        <v>29846</v>
      </c>
      <c r="R6" s="92">
        <v>445840</v>
      </c>
      <c r="S6" s="88">
        <v>83111</v>
      </c>
      <c r="T6" s="93">
        <v>905092</v>
      </c>
      <c r="U6" s="87" t="s">
        <v>133</v>
      </c>
    </row>
    <row r="7" spans="1:21" s="20" customFormat="1" ht="19.8" customHeight="1" x14ac:dyDescent="0.45">
      <c r="A7" s="79"/>
      <c r="B7" s="80"/>
      <c r="C7" s="81"/>
      <c r="D7" s="88"/>
      <c r="E7" s="88"/>
      <c r="F7" s="88"/>
      <c r="G7" s="88"/>
      <c r="H7" s="88"/>
      <c r="I7" s="88"/>
      <c r="J7" s="89"/>
      <c r="K7" s="89"/>
      <c r="L7" s="89"/>
      <c r="M7" s="89"/>
      <c r="N7" s="89"/>
      <c r="O7" s="88"/>
      <c r="P7" s="90"/>
      <c r="Q7" s="91"/>
      <c r="R7" s="92"/>
      <c r="S7" s="88"/>
      <c r="T7" s="93"/>
      <c r="U7" s="87"/>
    </row>
    <row r="8" spans="1:21" s="20" customFormat="1" ht="19.8" customHeight="1" x14ac:dyDescent="0.45">
      <c r="A8" s="79"/>
      <c r="B8" s="80"/>
      <c r="C8" s="81" t="s">
        <v>2</v>
      </c>
      <c r="D8" s="91">
        <v>263615</v>
      </c>
      <c r="E8" s="91">
        <v>87657</v>
      </c>
      <c r="F8" s="91">
        <v>138873</v>
      </c>
      <c r="G8" s="91">
        <v>666143</v>
      </c>
      <c r="H8" s="91">
        <v>31212</v>
      </c>
      <c r="I8" s="88">
        <v>29909331</v>
      </c>
      <c r="J8" s="90">
        <v>523366</v>
      </c>
      <c r="K8" s="90">
        <v>442099</v>
      </c>
      <c r="L8" s="90">
        <v>172507</v>
      </c>
      <c r="M8" s="90">
        <v>206483</v>
      </c>
      <c r="N8" s="90">
        <v>201592</v>
      </c>
      <c r="O8" s="91">
        <v>215891</v>
      </c>
      <c r="P8" s="90">
        <v>43581</v>
      </c>
      <c r="Q8" s="91">
        <v>3629</v>
      </c>
      <c r="R8" s="94">
        <v>104142</v>
      </c>
      <c r="S8" s="91">
        <v>29768</v>
      </c>
      <c r="T8" s="95">
        <v>119563</v>
      </c>
      <c r="U8" s="87" t="s">
        <v>45</v>
      </c>
    </row>
    <row r="9" spans="1:21" s="20" customFormat="1" ht="19.8" customHeight="1" x14ac:dyDescent="0.45">
      <c r="A9" s="79"/>
      <c r="B9" s="80"/>
      <c r="C9" s="81" t="s">
        <v>46</v>
      </c>
      <c r="D9" s="91">
        <v>501851</v>
      </c>
      <c r="E9" s="91">
        <v>136568</v>
      </c>
      <c r="F9" s="91">
        <v>285571</v>
      </c>
      <c r="G9" s="91">
        <v>4630358</v>
      </c>
      <c r="H9" s="91">
        <v>28013</v>
      </c>
      <c r="I9" s="88">
        <v>58554408</v>
      </c>
      <c r="J9" s="90">
        <v>754846</v>
      </c>
      <c r="K9" s="90">
        <v>843754</v>
      </c>
      <c r="L9" s="90">
        <v>152693</v>
      </c>
      <c r="M9" s="90">
        <v>344858</v>
      </c>
      <c r="N9" s="90">
        <v>344477</v>
      </c>
      <c r="O9" s="91">
        <v>425804</v>
      </c>
      <c r="P9" s="90">
        <v>8959</v>
      </c>
      <c r="Q9" s="91">
        <v>1014</v>
      </c>
      <c r="R9" s="94">
        <v>92059</v>
      </c>
      <c r="S9" s="91">
        <v>2944</v>
      </c>
      <c r="T9" s="95">
        <v>127238</v>
      </c>
      <c r="U9" s="87" t="s">
        <v>47</v>
      </c>
    </row>
    <row r="10" spans="1:21" s="20" customFormat="1" ht="19.8" customHeight="1" x14ac:dyDescent="0.45">
      <c r="A10" s="79"/>
      <c r="B10" s="80"/>
      <c r="C10" s="81" t="s">
        <v>48</v>
      </c>
      <c r="D10" s="91">
        <v>209038</v>
      </c>
      <c r="E10" s="91">
        <v>46697</v>
      </c>
      <c r="F10" s="91">
        <v>100293</v>
      </c>
      <c r="G10" s="91">
        <v>588254</v>
      </c>
      <c r="H10" s="91">
        <v>10240</v>
      </c>
      <c r="I10" s="88">
        <v>14458942</v>
      </c>
      <c r="J10" s="90">
        <v>319025</v>
      </c>
      <c r="K10" s="90">
        <v>381966</v>
      </c>
      <c r="L10" s="90">
        <v>69406</v>
      </c>
      <c r="M10" s="90">
        <v>103334</v>
      </c>
      <c r="N10" s="90">
        <v>98746</v>
      </c>
      <c r="O10" s="91">
        <v>115325</v>
      </c>
      <c r="P10" s="90">
        <v>22168</v>
      </c>
      <c r="Q10" s="91">
        <v>967</v>
      </c>
      <c r="R10" s="94">
        <v>52052</v>
      </c>
      <c r="S10" s="91">
        <v>62263</v>
      </c>
      <c r="T10" s="95">
        <v>35568</v>
      </c>
      <c r="U10" s="87" t="s">
        <v>49</v>
      </c>
    </row>
    <row r="11" spans="1:21" s="20" customFormat="1" ht="19.8" customHeight="1" x14ac:dyDescent="0.45">
      <c r="A11" s="96"/>
      <c r="B11" s="80"/>
      <c r="C11" s="81" t="s">
        <v>50</v>
      </c>
      <c r="D11" s="91">
        <v>509970</v>
      </c>
      <c r="E11" s="91">
        <v>115277</v>
      </c>
      <c r="F11" s="91">
        <v>289555</v>
      </c>
      <c r="G11" s="91">
        <v>3156522</v>
      </c>
      <c r="H11" s="91">
        <v>26807</v>
      </c>
      <c r="I11" s="88">
        <v>49500406</v>
      </c>
      <c r="J11" s="90">
        <v>795020</v>
      </c>
      <c r="K11" s="90">
        <v>782622</v>
      </c>
      <c r="L11" s="90">
        <v>133078</v>
      </c>
      <c r="M11" s="90">
        <v>285705</v>
      </c>
      <c r="N11" s="90">
        <v>305485</v>
      </c>
      <c r="O11" s="91">
        <v>220047</v>
      </c>
      <c r="P11" s="90">
        <v>46479</v>
      </c>
      <c r="Q11" s="91">
        <v>2882</v>
      </c>
      <c r="R11" s="94">
        <v>159449</v>
      </c>
      <c r="S11" s="91">
        <v>809</v>
      </c>
      <c r="T11" s="95">
        <v>122668</v>
      </c>
      <c r="U11" s="87" t="s">
        <v>51</v>
      </c>
    </row>
    <row r="12" spans="1:21" s="20" customFormat="1" ht="19.8" customHeight="1" x14ac:dyDescent="0.45">
      <c r="A12" s="96"/>
      <c r="B12" s="80"/>
      <c r="C12" s="81" t="s">
        <v>3</v>
      </c>
      <c r="D12" s="91">
        <v>146822</v>
      </c>
      <c r="E12" s="91">
        <v>34501</v>
      </c>
      <c r="F12" s="91">
        <v>72622</v>
      </c>
      <c r="G12" s="91">
        <v>292358</v>
      </c>
      <c r="H12" s="91">
        <v>10414</v>
      </c>
      <c r="I12" s="88">
        <v>11103289</v>
      </c>
      <c r="J12" s="90">
        <v>299901</v>
      </c>
      <c r="K12" s="90">
        <v>238326</v>
      </c>
      <c r="L12" s="90">
        <v>62829</v>
      </c>
      <c r="M12" s="90">
        <v>99760</v>
      </c>
      <c r="N12" s="90">
        <v>78114</v>
      </c>
      <c r="O12" s="91">
        <v>90400</v>
      </c>
      <c r="P12" s="90">
        <v>10449</v>
      </c>
      <c r="Q12" s="91">
        <v>701</v>
      </c>
      <c r="R12" s="94">
        <v>50489</v>
      </c>
      <c r="S12" s="91">
        <v>8027</v>
      </c>
      <c r="T12" s="95">
        <v>32067</v>
      </c>
      <c r="U12" s="87" t="s">
        <v>52</v>
      </c>
    </row>
    <row r="13" spans="1:21" s="20" customFormat="1" ht="19.8" customHeight="1" x14ac:dyDescent="0.45">
      <c r="A13" s="96"/>
      <c r="B13" s="80"/>
      <c r="C13" s="81" t="s">
        <v>53</v>
      </c>
      <c r="D13" s="91">
        <v>445767</v>
      </c>
      <c r="E13" s="91">
        <v>128646</v>
      </c>
      <c r="F13" s="91">
        <v>256370</v>
      </c>
      <c r="G13" s="91">
        <v>2471348</v>
      </c>
      <c r="H13" s="91">
        <v>67442</v>
      </c>
      <c r="I13" s="88">
        <v>46776354</v>
      </c>
      <c r="J13" s="90">
        <v>819156</v>
      </c>
      <c r="K13" s="90">
        <v>735094</v>
      </c>
      <c r="L13" s="90">
        <v>219396</v>
      </c>
      <c r="M13" s="90">
        <v>279041</v>
      </c>
      <c r="N13" s="90">
        <v>316969</v>
      </c>
      <c r="O13" s="91">
        <v>385913</v>
      </c>
      <c r="P13" s="90">
        <v>6089</v>
      </c>
      <c r="Q13" s="91">
        <v>10403</v>
      </c>
      <c r="R13" s="94">
        <v>105695</v>
      </c>
      <c r="S13" s="91">
        <v>618</v>
      </c>
      <c r="T13" s="95">
        <v>290838</v>
      </c>
      <c r="U13" s="87" t="s">
        <v>54</v>
      </c>
    </row>
    <row r="14" spans="1:21" s="20" customFormat="1" ht="19.8" customHeight="1" x14ac:dyDescent="0.45">
      <c r="A14" s="96"/>
      <c r="B14" s="80"/>
      <c r="C14" s="81" t="s">
        <v>257</v>
      </c>
      <c r="D14" s="91">
        <v>149869</v>
      </c>
      <c r="E14" s="91">
        <v>39272</v>
      </c>
      <c r="F14" s="91">
        <v>73810</v>
      </c>
      <c r="G14" s="91">
        <v>392306</v>
      </c>
      <c r="H14" s="91">
        <v>16608</v>
      </c>
      <c r="I14" s="88">
        <v>12087464</v>
      </c>
      <c r="J14" s="90">
        <v>284569</v>
      </c>
      <c r="K14" s="90">
        <v>248635</v>
      </c>
      <c r="L14" s="90">
        <v>100940</v>
      </c>
      <c r="M14" s="90">
        <v>102298</v>
      </c>
      <c r="N14" s="90">
        <v>96265</v>
      </c>
      <c r="O14" s="91">
        <v>99649</v>
      </c>
      <c r="P14" s="90">
        <v>11725</v>
      </c>
      <c r="Q14" s="91">
        <v>13082</v>
      </c>
      <c r="R14" s="94">
        <v>26419</v>
      </c>
      <c r="S14" s="91">
        <v>20832</v>
      </c>
      <c r="T14" s="95">
        <v>13422</v>
      </c>
      <c r="U14" s="87" t="s">
        <v>56</v>
      </c>
    </row>
    <row r="15" spans="1:21" s="20" customFormat="1" ht="19.8" customHeight="1" x14ac:dyDescent="0.45">
      <c r="A15" s="96"/>
      <c r="B15" s="80"/>
      <c r="C15" s="81" t="s">
        <v>57</v>
      </c>
      <c r="D15" s="91">
        <v>252006</v>
      </c>
      <c r="E15" s="91">
        <v>66771</v>
      </c>
      <c r="F15" s="91">
        <v>128585</v>
      </c>
      <c r="G15" s="91">
        <v>1081848</v>
      </c>
      <c r="H15" s="91">
        <v>10884</v>
      </c>
      <c r="I15" s="88">
        <v>21453680</v>
      </c>
      <c r="J15" s="90">
        <v>473540</v>
      </c>
      <c r="K15" s="90">
        <v>499664</v>
      </c>
      <c r="L15" s="90">
        <v>102685</v>
      </c>
      <c r="M15" s="90">
        <v>166283</v>
      </c>
      <c r="N15" s="90">
        <v>154157</v>
      </c>
      <c r="O15" s="91">
        <v>175902</v>
      </c>
      <c r="P15" s="90">
        <v>12567</v>
      </c>
      <c r="Q15" s="91">
        <v>1709</v>
      </c>
      <c r="R15" s="94">
        <v>38347</v>
      </c>
      <c r="S15" s="91">
        <v>49494</v>
      </c>
      <c r="T15" s="95">
        <v>55131</v>
      </c>
      <c r="U15" s="87" t="s">
        <v>58</v>
      </c>
    </row>
    <row r="16" spans="1:21" s="20" customFormat="1" ht="19.8" customHeight="1" x14ac:dyDescent="0.45">
      <c r="A16" s="96"/>
      <c r="B16" s="80"/>
      <c r="C16" s="81" t="s">
        <v>59</v>
      </c>
      <c r="D16" s="91">
        <v>484848</v>
      </c>
      <c r="E16" s="91">
        <v>134199</v>
      </c>
      <c r="F16" s="91">
        <v>276600</v>
      </c>
      <c r="G16" s="91">
        <v>2894401</v>
      </c>
      <c r="H16" s="91">
        <v>43844</v>
      </c>
      <c r="I16" s="88">
        <v>51379860</v>
      </c>
      <c r="J16" s="90">
        <v>786020</v>
      </c>
      <c r="K16" s="90">
        <v>686198</v>
      </c>
      <c r="L16" s="90">
        <v>279671</v>
      </c>
      <c r="M16" s="90">
        <v>324283</v>
      </c>
      <c r="N16" s="90">
        <v>339305</v>
      </c>
      <c r="O16" s="91">
        <v>452547</v>
      </c>
      <c r="P16" s="90">
        <v>44613</v>
      </c>
      <c r="Q16" s="91">
        <v>4589</v>
      </c>
      <c r="R16" s="94">
        <v>145749</v>
      </c>
      <c r="S16" s="91">
        <v>46094</v>
      </c>
      <c r="T16" s="95">
        <v>172366</v>
      </c>
      <c r="U16" s="87" t="s">
        <v>60</v>
      </c>
    </row>
    <row r="17" spans="1:21" s="20" customFormat="1" ht="19.8" customHeight="1" x14ac:dyDescent="0.45">
      <c r="A17" s="96"/>
      <c r="B17" s="80"/>
      <c r="C17" s="81" t="s">
        <v>61</v>
      </c>
      <c r="D17" s="91">
        <v>366874</v>
      </c>
      <c r="E17" s="91">
        <v>92228</v>
      </c>
      <c r="F17" s="91">
        <v>213250</v>
      </c>
      <c r="G17" s="91">
        <v>1378790</v>
      </c>
      <c r="H17" s="91">
        <v>35331</v>
      </c>
      <c r="I17" s="88">
        <v>33820230</v>
      </c>
      <c r="J17" s="90">
        <v>567805</v>
      </c>
      <c r="K17" s="90">
        <v>555665</v>
      </c>
      <c r="L17" s="90">
        <v>130730</v>
      </c>
      <c r="M17" s="90">
        <v>225891</v>
      </c>
      <c r="N17" s="90">
        <v>248742</v>
      </c>
      <c r="O17" s="91">
        <v>209025</v>
      </c>
      <c r="P17" s="90">
        <v>31531</v>
      </c>
      <c r="Q17" s="91">
        <v>8802</v>
      </c>
      <c r="R17" s="94">
        <v>115557</v>
      </c>
      <c r="S17" s="91">
        <v>667</v>
      </c>
      <c r="T17" s="95">
        <v>122938</v>
      </c>
      <c r="U17" s="87" t="s">
        <v>62</v>
      </c>
    </row>
    <row r="18" spans="1:21" s="20" customFormat="1" ht="19.8" customHeight="1" x14ac:dyDescent="0.45">
      <c r="A18" s="96"/>
      <c r="B18" s="80"/>
      <c r="C18" s="81" t="s">
        <v>63</v>
      </c>
      <c r="D18" s="91">
        <v>343808</v>
      </c>
      <c r="E18" s="91">
        <v>102837</v>
      </c>
      <c r="F18" s="91">
        <v>196380</v>
      </c>
      <c r="G18" s="91">
        <v>1514049</v>
      </c>
      <c r="H18" s="91">
        <v>27052</v>
      </c>
      <c r="I18" s="88">
        <v>38868813</v>
      </c>
      <c r="J18" s="90">
        <v>694318</v>
      </c>
      <c r="K18" s="90">
        <v>547968</v>
      </c>
      <c r="L18" s="90">
        <v>163589</v>
      </c>
      <c r="M18" s="90">
        <v>279970</v>
      </c>
      <c r="N18" s="90">
        <v>232303</v>
      </c>
      <c r="O18" s="91">
        <v>321782</v>
      </c>
      <c r="P18" s="90">
        <v>7585</v>
      </c>
      <c r="Q18" s="91">
        <v>12229</v>
      </c>
      <c r="R18" s="94">
        <v>109163</v>
      </c>
      <c r="S18" s="91">
        <v>594</v>
      </c>
      <c r="T18" s="95">
        <v>128934</v>
      </c>
      <c r="U18" s="87" t="s">
        <v>64</v>
      </c>
    </row>
    <row r="19" spans="1:21" s="20" customFormat="1" ht="19.8" customHeight="1" x14ac:dyDescent="0.45">
      <c r="A19" s="96"/>
      <c r="B19" s="80"/>
      <c r="C19" s="81" t="s">
        <v>4</v>
      </c>
      <c r="D19" s="91">
        <v>190103</v>
      </c>
      <c r="E19" s="91">
        <v>44709</v>
      </c>
      <c r="F19" s="91">
        <v>89544</v>
      </c>
      <c r="G19" s="91">
        <v>438880</v>
      </c>
      <c r="H19" s="91">
        <v>20215</v>
      </c>
      <c r="I19" s="88">
        <v>14541957</v>
      </c>
      <c r="J19" s="90">
        <v>366572</v>
      </c>
      <c r="K19" s="90">
        <v>288017</v>
      </c>
      <c r="L19" s="90">
        <v>78493</v>
      </c>
      <c r="M19" s="90">
        <v>113464</v>
      </c>
      <c r="N19" s="90">
        <v>105208</v>
      </c>
      <c r="O19" s="91">
        <v>96595</v>
      </c>
      <c r="P19" s="90">
        <v>5131</v>
      </c>
      <c r="Q19" s="91">
        <v>3117</v>
      </c>
      <c r="R19" s="94">
        <v>22779</v>
      </c>
      <c r="S19" s="91">
        <v>1548</v>
      </c>
      <c r="T19" s="95">
        <v>63638</v>
      </c>
      <c r="U19" s="87" t="s">
        <v>65</v>
      </c>
    </row>
    <row r="20" spans="1:21" s="20" customFormat="1" ht="19.8" customHeight="1" x14ac:dyDescent="0.45">
      <c r="A20" s="96"/>
      <c r="B20" s="80"/>
      <c r="C20" s="81" t="s">
        <v>5</v>
      </c>
      <c r="D20" s="91">
        <v>194200</v>
      </c>
      <c r="E20" s="91">
        <v>44115</v>
      </c>
      <c r="F20" s="91">
        <v>92022</v>
      </c>
      <c r="G20" s="91">
        <v>515585</v>
      </c>
      <c r="H20" s="91">
        <v>14727</v>
      </c>
      <c r="I20" s="88">
        <v>15467202</v>
      </c>
      <c r="J20" s="90">
        <v>365211</v>
      </c>
      <c r="K20" s="90">
        <v>381035</v>
      </c>
      <c r="L20" s="90">
        <v>163211</v>
      </c>
      <c r="M20" s="90">
        <v>127139</v>
      </c>
      <c r="N20" s="90">
        <v>127841</v>
      </c>
      <c r="O20" s="91">
        <v>123129</v>
      </c>
      <c r="P20" s="90">
        <v>26287</v>
      </c>
      <c r="Q20" s="91">
        <v>5069</v>
      </c>
      <c r="R20" s="94">
        <v>39860</v>
      </c>
      <c r="S20" s="91">
        <v>188</v>
      </c>
      <c r="T20" s="95">
        <v>16171</v>
      </c>
      <c r="U20" s="87" t="s">
        <v>66</v>
      </c>
    </row>
    <row r="21" spans="1:21" s="20" customFormat="1" ht="19.8" customHeight="1" x14ac:dyDescent="0.45">
      <c r="A21" s="96"/>
      <c r="B21" s="80"/>
      <c r="C21" s="81" t="s">
        <v>6</v>
      </c>
      <c r="D21" s="91">
        <v>319652</v>
      </c>
      <c r="E21" s="91">
        <v>89617</v>
      </c>
      <c r="F21" s="91">
        <v>178327</v>
      </c>
      <c r="G21" s="91">
        <v>990145</v>
      </c>
      <c r="H21" s="91">
        <v>24221</v>
      </c>
      <c r="I21" s="88">
        <v>33184481</v>
      </c>
      <c r="J21" s="90">
        <v>691656</v>
      </c>
      <c r="K21" s="90">
        <v>603004</v>
      </c>
      <c r="L21" s="90">
        <v>178743</v>
      </c>
      <c r="M21" s="90">
        <v>222437</v>
      </c>
      <c r="N21" s="90">
        <v>233960</v>
      </c>
      <c r="O21" s="91">
        <v>256939</v>
      </c>
      <c r="P21" s="90">
        <v>589</v>
      </c>
      <c r="Q21" s="91">
        <v>6422</v>
      </c>
      <c r="R21" s="94">
        <v>67142</v>
      </c>
      <c r="S21" s="91">
        <v>481</v>
      </c>
      <c r="T21" s="95">
        <v>115557</v>
      </c>
      <c r="U21" s="87" t="s">
        <v>67</v>
      </c>
    </row>
    <row r="22" spans="1:21" s="20" customFormat="1" ht="19.8" customHeight="1" x14ac:dyDescent="0.45">
      <c r="A22" s="96"/>
      <c r="B22" s="80"/>
      <c r="C22" s="81" t="s">
        <v>7</v>
      </c>
      <c r="D22" s="91">
        <v>184511</v>
      </c>
      <c r="E22" s="91">
        <v>43878</v>
      </c>
      <c r="F22" s="91">
        <v>87243</v>
      </c>
      <c r="G22" s="91">
        <v>442538</v>
      </c>
      <c r="H22" s="91">
        <v>34912</v>
      </c>
      <c r="I22" s="88">
        <v>14085632</v>
      </c>
      <c r="J22" s="90">
        <v>382063</v>
      </c>
      <c r="K22" s="90">
        <v>380327</v>
      </c>
      <c r="L22" s="90">
        <v>182038</v>
      </c>
      <c r="M22" s="90">
        <v>108587</v>
      </c>
      <c r="N22" s="90">
        <v>124914</v>
      </c>
      <c r="O22" s="91">
        <v>117246</v>
      </c>
      <c r="P22" s="90">
        <v>43600</v>
      </c>
      <c r="Q22" s="91">
        <v>4182</v>
      </c>
      <c r="R22" s="94">
        <v>49891</v>
      </c>
      <c r="S22" s="91">
        <v>171</v>
      </c>
      <c r="T22" s="95">
        <v>42608</v>
      </c>
      <c r="U22" s="87" t="s">
        <v>68</v>
      </c>
    </row>
    <row r="23" spans="1:21" s="20" customFormat="1" ht="19.8" customHeight="1" x14ac:dyDescent="0.45">
      <c r="A23" s="96"/>
      <c r="B23" s="80"/>
      <c r="C23" s="81" t="s">
        <v>69</v>
      </c>
      <c r="D23" s="91">
        <v>213334</v>
      </c>
      <c r="E23" s="91">
        <v>51435</v>
      </c>
      <c r="F23" s="91">
        <v>103281</v>
      </c>
      <c r="G23" s="91">
        <v>556567</v>
      </c>
      <c r="H23" s="91">
        <v>10486</v>
      </c>
      <c r="I23" s="88">
        <v>17537131</v>
      </c>
      <c r="J23" s="90">
        <v>398232</v>
      </c>
      <c r="K23" s="90">
        <v>413579</v>
      </c>
      <c r="L23" s="90">
        <v>116536</v>
      </c>
      <c r="M23" s="90">
        <v>137866</v>
      </c>
      <c r="N23" s="90">
        <v>128523</v>
      </c>
      <c r="O23" s="91">
        <v>125159</v>
      </c>
      <c r="P23" s="90">
        <v>9420</v>
      </c>
      <c r="Q23" s="91">
        <v>7163</v>
      </c>
      <c r="R23" s="94">
        <v>46297</v>
      </c>
      <c r="S23" s="91">
        <v>32183</v>
      </c>
      <c r="T23" s="95">
        <v>62245</v>
      </c>
      <c r="U23" s="87" t="s">
        <v>70</v>
      </c>
    </row>
    <row r="24" spans="1:21" s="20" customFormat="1" ht="19.8" customHeight="1" x14ac:dyDescent="0.45">
      <c r="A24" s="96"/>
      <c r="B24" s="80"/>
      <c r="C24" s="81" t="s">
        <v>71</v>
      </c>
      <c r="D24" s="91">
        <v>217887</v>
      </c>
      <c r="E24" s="91">
        <v>50941</v>
      </c>
      <c r="F24" s="91">
        <v>105882</v>
      </c>
      <c r="G24" s="91">
        <v>618942</v>
      </c>
      <c r="H24" s="91">
        <v>12509</v>
      </c>
      <c r="I24" s="88">
        <v>15532817</v>
      </c>
      <c r="J24" s="90">
        <v>385048</v>
      </c>
      <c r="K24" s="90">
        <v>346188</v>
      </c>
      <c r="L24" s="90">
        <v>121271</v>
      </c>
      <c r="M24" s="90">
        <v>120928</v>
      </c>
      <c r="N24" s="90">
        <v>119749</v>
      </c>
      <c r="O24" s="91">
        <v>142284</v>
      </c>
      <c r="P24" s="90">
        <v>430</v>
      </c>
      <c r="Q24" s="91">
        <v>4190</v>
      </c>
      <c r="R24" s="94">
        <v>28495</v>
      </c>
      <c r="S24" s="91">
        <v>297</v>
      </c>
      <c r="T24" s="95">
        <v>121931</v>
      </c>
      <c r="U24" s="87" t="s">
        <v>72</v>
      </c>
    </row>
    <row r="25" spans="1:21" s="20" customFormat="1" ht="19.8" customHeight="1" x14ac:dyDescent="0.45">
      <c r="A25" s="96"/>
      <c r="B25" s="80"/>
      <c r="C25" s="81" t="s">
        <v>73</v>
      </c>
      <c r="D25" s="91">
        <v>252238</v>
      </c>
      <c r="E25" s="91">
        <v>64663</v>
      </c>
      <c r="F25" s="91">
        <v>130605</v>
      </c>
      <c r="G25" s="91">
        <v>723903</v>
      </c>
      <c r="H25" s="91">
        <v>32847</v>
      </c>
      <c r="I25" s="88">
        <v>24085843</v>
      </c>
      <c r="J25" s="90">
        <v>660482</v>
      </c>
      <c r="K25" s="90">
        <v>394560</v>
      </c>
      <c r="L25" s="90">
        <v>118722</v>
      </c>
      <c r="M25" s="90">
        <v>172466</v>
      </c>
      <c r="N25" s="90">
        <v>189993</v>
      </c>
      <c r="O25" s="91">
        <v>180135</v>
      </c>
      <c r="P25" s="90">
        <v>11043</v>
      </c>
      <c r="Q25" s="91">
        <v>2186</v>
      </c>
      <c r="R25" s="94">
        <v>78023</v>
      </c>
      <c r="S25" s="91">
        <v>323</v>
      </c>
      <c r="T25" s="95">
        <v>70113</v>
      </c>
      <c r="U25" s="87" t="s">
        <v>74</v>
      </c>
    </row>
    <row r="26" spans="1:21" s="20" customFormat="1" ht="19.8" customHeight="1" x14ac:dyDescent="0.45">
      <c r="A26" s="96"/>
      <c r="B26" s="80"/>
      <c r="C26" s="81" t="s">
        <v>75</v>
      </c>
      <c r="D26" s="91">
        <v>226745</v>
      </c>
      <c r="E26" s="91">
        <v>48157</v>
      </c>
      <c r="F26" s="91">
        <v>111678</v>
      </c>
      <c r="G26" s="91">
        <v>916641</v>
      </c>
      <c r="H26" s="91">
        <v>18130</v>
      </c>
      <c r="I26" s="88">
        <v>17840620</v>
      </c>
      <c r="J26" s="90">
        <v>544691</v>
      </c>
      <c r="K26" s="90">
        <v>364371</v>
      </c>
      <c r="L26" s="90">
        <v>75264</v>
      </c>
      <c r="M26" s="90">
        <v>135953</v>
      </c>
      <c r="N26" s="90">
        <v>153689</v>
      </c>
      <c r="O26" s="91">
        <v>111161</v>
      </c>
      <c r="P26" s="90">
        <v>27362</v>
      </c>
      <c r="Q26" s="91">
        <v>4078</v>
      </c>
      <c r="R26" s="94">
        <v>288707</v>
      </c>
      <c r="S26" s="91">
        <v>199</v>
      </c>
      <c r="T26" s="95">
        <v>155417</v>
      </c>
      <c r="U26" s="87" t="s">
        <v>76</v>
      </c>
    </row>
    <row r="27" spans="1:21" s="20" customFormat="1" ht="19.8" customHeight="1" x14ac:dyDescent="0.45">
      <c r="A27" s="96"/>
      <c r="B27" s="80"/>
      <c r="C27" s="81" t="s">
        <v>77</v>
      </c>
      <c r="D27" s="91">
        <v>140315</v>
      </c>
      <c r="E27" s="91">
        <v>33090</v>
      </c>
      <c r="F27" s="91">
        <v>70589</v>
      </c>
      <c r="G27" s="91">
        <v>359604</v>
      </c>
      <c r="H27" s="91">
        <v>8830</v>
      </c>
      <c r="I27" s="88">
        <v>10242124</v>
      </c>
      <c r="J27" s="90">
        <v>238207</v>
      </c>
      <c r="K27" s="90">
        <v>255116</v>
      </c>
      <c r="L27" s="90">
        <v>97633</v>
      </c>
      <c r="M27" s="90">
        <v>82010</v>
      </c>
      <c r="N27" s="90">
        <v>72720</v>
      </c>
      <c r="O27" s="91">
        <v>82210</v>
      </c>
      <c r="P27" s="90">
        <v>10506</v>
      </c>
      <c r="Q27" s="91">
        <v>3255</v>
      </c>
      <c r="R27" s="94">
        <v>14037</v>
      </c>
      <c r="S27" s="91">
        <v>28389</v>
      </c>
      <c r="T27" s="95">
        <v>16858</v>
      </c>
      <c r="U27" s="87" t="s">
        <v>78</v>
      </c>
    </row>
    <row r="28" spans="1:21" s="20" customFormat="1" ht="19.8" customHeight="1" x14ac:dyDescent="0.45">
      <c r="A28" s="96"/>
      <c r="B28" s="80"/>
      <c r="C28" s="81" t="s">
        <v>8</v>
      </c>
      <c r="D28" s="91">
        <v>198479</v>
      </c>
      <c r="E28" s="91">
        <v>46033</v>
      </c>
      <c r="F28" s="91">
        <v>94016</v>
      </c>
      <c r="G28" s="91">
        <v>532221</v>
      </c>
      <c r="H28" s="91">
        <v>14216</v>
      </c>
      <c r="I28" s="88">
        <v>16228058</v>
      </c>
      <c r="J28" s="90">
        <v>385142</v>
      </c>
      <c r="K28" s="90">
        <v>361570</v>
      </c>
      <c r="L28" s="90">
        <v>135490</v>
      </c>
      <c r="M28" s="90">
        <v>125943</v>
      </c>
      <c r="N28" s="90">
        <v>126852</v>
      </c>
      <c r="O28" s="91">
        <v>118564</v>
      </c>
      <c r="P28" s="90">
        <v>2509</v>
      </c>
      <c r="Q28" s="91">
        <v>3701</v>
      </c>
      <c r="R28" s="94">
        <v>44229</v>
      </c>
      <c r="S28" s="91">
        <v>219</v>
      </c>
      <c r="T28" s="95">
        <v>40901</v>
      </c>
      <c r="U28" s="87" t="s">
        <v>79</v>
      </c>
    </row>
    <row r="29" spans="1:21" s="20" customFormat="1" ht="19.8" customHeight="1" x14ac:dyDescent="0.45">
      <c r="A29" s="96"/>
      <c r="B29" s="80"/>
      <c r="C29" s="81" t="s">
        <v>80</v>
      </c>
      <c r="D29" s="91">
        <v>228095</v>
      </c>
      <c r="E29" s="91">
        <v>55053</v>
      </c>
      <c r="F29" s="91">
        <v>112246</v>
      </c>
      <c r="G29" s="91">
        <v>684768</v>
      </c>
      <c r="H29" s="91">
        <v>9883</v>
      </c>
      <c r="I29" s="88">
        <v>18149860</v>
      </c>
      <c r="J29" s="90">
        <v>426629</v>
      </c>
      <c r="K29" s="90">
        <v>344488</v>
      </c>
      <c r="L29" s="90">
        <v>139189</v>
      </c>
      <c r="M29" s="90">
        <v>129795</v>
      </c>
      <c r="N29" s="90">
        <v>113890</v>
      </c>
      <c r="O29" s="91">
        <v>147256</v>
      </c>
      <c r="P29" s="90">
        <v>607</v>
      </c>
      <c r="Q29" s="91">
        <v>3714</v>
      </c>
      <c r="R29" s="94">
        <v>60064</v>
      </c>
      <c r="S29" s="91">
        <v>382</v>
      </c>
      <c r="T29" s="95">
        <v>20122</v>
      </c>
      <c r="U29" s="87" t="s">
        <v>81</v>
      </c>
    </row>
    <row r="30" spans="1:21" s="20" customFormat="1" ht="19.8" customHeight="1" x14ac:dyDescent="0.45">
      <c r="A30" s="96"/>
      <c r="B30" s="80"/>
      <c r="C30" s="81" t="s">
        <v>15</v>
      </c>
      <c r="D30" s="91">
        <v>176278</v>
      </c>
      <c r="E30" s="91">
        <v>33249</v>
      </c>
      <c r="F30" s="91">
        <v>84144</v>
      </c>
      <c r="G30" s="91">
        <v>326412</v>
      </c>
      <c r="H30" s="91">
        <v>9954</v>
      </c>
      <c r="I30" s="88">
        <v>11942393</v>
      </c>
      <c r="J30" s="90">
        <v>343402</v>
      </c>
      <c r="K30" s="90">
        <v>320246</v>
      </c>
      <c r="L30" s="90">
        <v>46217</v>
      </c>
      <c r="M30" s="90">
        <v>108407</v>
      </c>
      <c r="N30" s="90">
        <v>87404</v>
      </c>
      <c r="O30" s="91">
        <v>56610</v>
      </c>
      <c r="P30" s="90">
        <v>10506</v>
      </c>
      <c r="Q30" s="91">
        <v>2542</v>
      </c>
      <c r="R30" s="94">
        <v>26815</v>
      </c>
      <c r="S30" s="91">
        <v>53428</v>
      </c>
      <c r="T30" s="95">
        <v>14489</v>
      </c>
      <c r="U30" s="87" t="s">
        <v>82</v>
      </c>
    </row>
    <row r="31" spans="1:21" s="20" customFormat="1" ht="19.8" customHeight="1" x14ac:dyDescent="0.45">
      <c r="A31" s="96"/>
      <c r="B31" s="80"/>
      <c r="C31" s="81" t="s">
        <v>83</v>
      </c>
      <c r="D31" s="91">
        <v>115957</v>
      </c>
      <c r="E31" s="91">
        <v>30547</v>
      </c>
      <c r="F31" s="91">
        <v>61277</v>
      </c>
      <c r="G31" s="91">
        <v>289640</v>
      </c>
      <c r="H31" s="91">
        <v>10384</v>
      </c>
      <c r="I31" s="88">
        <v>8029344</v>
      </c>
      <c r="J31" s="90">
        <v>208179</v>
      </c>
      <c r="K31" s="90">
        <v>249312</v>
      </c>
      <c r="L31" s="90">
        <v>62271</v>
      </c>
      <c r="M31" s="90">
        <v>83212</v>
      </c>
      <c r="N31" s="90">
        <v>60041</v>
      </c>
      <c r="O31" s="91">
        <v>76329</v>
      </c>
      <c r="P31" s="90">
        <v>2632</v>
      </c>
      <c r="Q31" s="91">
        <v>450</v>
      </c>
      <c r="R31" s="94">
        <v>81026</v>
      </c>
      <c r="S31" s="91">
        <v>76708</v>
      </c>
      <c r="T31" s="95">
        <v>107935</v>
      </c>
      <c r="U31" s="87" t="s">
        <v>84</v>
      </c>
    </row>
    <row r="32" spans="1:21" s="20" customFormat="1" ht="19.8" customHeight="1" x14ac:dyDescent="0.45">
      <c r="A32" s="96"/>
      <c r="B32" s="80"/>
      <c r="C32" s="81" t="s">
        <v>9</v>
      </c>
      <c r="D32" s="91">
        <v>128997</v>
      </c>
      <c r="E32" s="91">
        <v>30264</v>
      </c>
      <c r="F32" s="91">
        <v>65645</v>
      </c>
      <c r="G32" s="91">
        <v>262303</v>
      </c>
      <c r="H32" s="91">
        <v>5846</v>
      </c>
      <c r="I32" s="88">
        <v>9418819</v>
      </c>
      <c r="J32" s="90">
        <v>232671</v>
      </c>
      <c r="K32" s="90">
        <v>230180</v>
      </c>
      <c r="L32" s="90">
        <v>57252</v>
      </c>
      <c r="M32" s="90">
        <v>88383</v>
      </c>
      <c r="N32" s="90">
        <v>83677</v>
      </c>
      <c r="O32" s="91">
        <v>71093</v>
      </c>
      <c r="P32" s="90">
        <v>2099</v>
      </c>
      <c r="Q32" s="91">
        <v>2658</v>
      </c>
      <c r="R32" s="94">
        <v>40817</v>
      </c>
      <c r="S32" s="91">
        <v>155</v>
      </c>
      <c r="T32" s="95">
        <v>11185</v>
      </c>
      <c r="U32" s="87" t="s">
        <v>85</v>
      </c>
    </row>
    <row r="33" spans="1:21" s="20" customFormat="1" ht="19.8" customHeight="1" x14ac:dyDescent="0.45">
      <c r="A33" s="96"/>
      <c r="B33" s="80"/>
      <c r="C33" s="81" t="s">
        <v>10</v>
      </c>
      <c r="D33" s="91">
        <v>636228</v>
      </c>
      <c r="E33" s="91">
        <v>180962</v>
      </c>
      <c r="F33" s="91">
        <v>356929</v>
      </c>
      <c r="G33" s="91">
        <v>3843486</v>
      </c>
      <c r="H33" s="91">
        <v>48657</v>
      </c>
      <c r="I33" s="88">
        <v>73403470</v>
      </c>
      <c r="J33" s="90">
        <v>891013</v>
      </c>
      <c r="K33" s="90">
        <v>754049</v>
      </c>
      <c r="L33" s="90">
        <v>287992</v>
      </c>
      <c r="M33" s="90">
        <v>520297</v>
      </c>
      <c r="N33" s="90">
        <v>371172</v>
      </c>
      <c r="O33" s="91">
        <v>601899</v>
      </c>
      <c r="P33" s="90">
        <v>7560</v>
      </c>
      <c r="Q33" s="91">
        <v>19612</v>
      </c>
      <c r="R33" s="94">
        <v>203182</v>
      </c>
      <c r="S33" s="91">
        <v>154906</v>
      </c>
      <c r="T33" s="95">
        <v>261160</v>
      </c>
      <c r="U33" s="87" t="s">
        <v>86</v>
      </c>
    </row>
    <row r="34" spans="1:21" s="20" customFormat="1" ht="19.8" customHeight="1" x14ac:dyDescent="0.45">
      <c r="A34" s="96"/>
      <c r="B34" s="80"/>
      <c r="C34" s="81" t="s">
        <v>87</v>
      </c>
      <c r="D34" s="91">
        <v>111045</v>
      </c>
      <c r="E34" s="91">
        <v>28187</v>
      </c>
      <c r="F34" s="91">
        <v>58511</v>
      </c>
      <c r="G34" s="91">
        <v>421238</v>
      </c>
      <c r="H34" s="91">
        <v>13409</v>
      </c>
      <c r="I34" s="88">
        <v>8649866</v>
      </c>
      <c r="J34" s="90">
        <v>225198</v>
      </c>
      <c r="K34" s="90">
        <v>226212</v>
      </c>
      <c r="L34" s="90">
        <v>88017</v>
      </c>
      <c r="M34" s="90">
        <v>76053</v>
      </c>
      <c r="N34" s="90">
        <v>78908</v>
      </c>
      <c r="O34" s="91">
        <v>74572</v>
      </c>
      <c r="P34" s="90">
        <v>19709</v>
      </c>
      <c r="Q34" s="91">
        <v>5258</v>
      </c>
      <c r="R34" s="94">
        <v>70366</v>
      </c>
      <c r="S34" s="91">
        <v>2590</v>
      </c>
      <c r="T34" s="95">
        <v>13293</v>
      </c>
      <c r="U34" s="87" t="s">
        <v>88</v>
      </c>
    </row>
    <row r="35" spans="1:21" s="20" customFormat="1" ht="19.8" customHeight="1" x14ac:dyDescent="0.45">
      <c r="A35" s="96"/>
      <c r="B35" s="80"/>
      <c r="C35" s="81" t="s">
        <v>89</v>
      </c>
      <c r="D35" s="91">
        <v>108403</v>
      </c>
      <c r="E35" s="91">
        <v>23251</v>
      </c>
      <c r="F35" s="91">
        <v>57386</v>
      </c>
      <c r="G35" s="91">
        <v>258550</v>
      </c>
      <c r="H35" s="91">
        <v>7338</v>
      </c>
      <c r="I35" s="88">
        <v>8169597</v>
      </c>
      <c r="J35" s="90">
        <v>247647</v>
      </c>
      <c r="K35" s="90">
        <v>214428</v>
      </c>
      <c r="L35" s="90">
        <v>52184</v>
      </c>
      <c r="M35" s="90">
        <v>72170</v>
      </c>
      <c r="N35" s="90">
        <v>73386</v>
      </c>
      <c r="O35" s="91">
        <v>61283</v>
      </c>
      <c r="P35" s="90">
        <v>2490</v>
      </c>
      <c r="Q35" s="91">
        <v>1250</v>
      </c>
      <c r="R35" s="94">
        <v>59197</v>
      </c>
      <c r="S35" s="91">
        <v>119</v>
      </c>
      <c r="T35" s="95">
        <v>23353</v>
      </c>
      <c r="U35" s="87" t="s">
        <v>90</v>
      </c>
    </row>
    <row r="36" spans="1:21" s="20" customFormat="1" ht="19.8" customHeight="1" x14ac:dyDescent="0.45">
      <c r="A36" s="96"/>
      <c r="B36" s="80"/>
      <c r="C36" s="81" t="s">
        <v>91</v>
      </c>
      <c r="D36" s="91">
        <v>138631</v>
      </c>
      <c r="E36" s="91">
        <v>30780</v>
      </c>
      <c r="F36" s="91">
        <v>69904</v>
      </c>
      <c r="G36" s="91">
        <v>367128</v>
      </c>
      <c r="H36" s="91">
        <v>9852</v>
      </c>
      <c r="I36" s="88">
        <v>9996943</v>
      </c>
      <c r="J36" s="90">
        <v>260830</v>
      </c>
      <c r="K36" s="90">
        <v>304093</v>
      </c>
      <c r="L36" s="90">
        <v>70816</v>
      </c>
      <c r="M36" s="90">
        <v>86450</v>
      </c>
      <c r="N36" s="90">
        <v>93663</v>
      </c>
      <c r="O36" s="91">
        <v>82702</v>
      </c>
      <c r="P36" s="90">
        <v>1481</v>
      </c>
      <c r="Q36" s="91">
        <v>1046</v>
      </c>
      <c r="R36" s="94">
        <v>34283</v>
      </c>
      <c r="S36" s="91">
        <v>132</v>
      </c>
      <c r="T36" s="95">
        <v>26875</v>
      </c>
      <c r="U36" s="87" t="s">
        <v>92</v>
      </c>
    </row>
    <row r="37" spans="1:21" s="20" customFormat="1" ht="19.8" customHeight="1" x14ac:dyDescent="0.45">
      <c r="A37" s="96"/>
      <c r="B37" s="80"/>
      <c r="C37" s="81" t="s">
        <v>11</v>
      </c>
      <c r="D37" s="91">
        <v>120278</v>
      </c>
      <c r="E37" s="91">
        <v>24009</v>
      </c>
      <c r="F37" s="91">
        <v>63051</v>
      </c>
      <c r="G37" s="91">
        <v>312454</v>
      </c>
      <c r="H37" s="91">
        <v>6776</v>
      </c>
      <c r="I37" s="88">
        <v>8164665</v>
      </c>
      <c r="J37" s="90">
        <v>143552</v>
      </c>
      <c r="K37" s="90">
        <v>253116</v>
      </c>
      <c r="L37" s="90">
        <v>43869</v>
      </c>
      <c r="M37" s="90">
        <v>75010</v>
      </c>
      <c r="N37" s="90">
        <v>79884</v>
      </c>
      <c r="O37" s="91">
        <v>67269</v>
      </c>
      <c r="P37" s="90">
        <v>1517</v>
      </c>
      <c r="Q37" s="91">
        <v>2005</v>
      </c>
      <c r="R37" s="94">
        <v>37557</v>
      </c>
      <c r="S37" s="91">
        <v>197</v>
      </c>
      <c r="T37" s="95">
        <v>22695</v>
      </c>
      <c r="U37" s="87" t="s">
        <v>93</v>
      </c>
    </row>
    <row r="38" spans="1:21" s="20" customFormat="1" ht="19.8" customHeight="1" x14ac:dyDescent="0.45">
      <c r="A38" s="96"/>
      <c r="B38" s="80"/>
      <c r="C38" s="81" t="s">
        <v>94</v>
      </c>
      <c r="D38" s="91">
        <v>102132</v>
      </c>
      <c r="E38" s="91">
        <v>25391</v>
      </c>
      <c r="F38" s="91">
        <v>54830</v>
      </c>
      <c r="G38" s="91">
        <v>278337</v>
      </c>
      <c r="H38" s="91">
        <v>9627</v>
      </c>
      <c r="I38" s="88">
        <v>7315157</v>
      </c>
      <c r="J38" s="90">
        <v>198269</v>
      </c>
      <c r="K38" s="90">
        <v>208767</v>
      </c>
      <c r="L38" s="90">
        <v>102944</v>
      </c>
      <c r="M38" s="90">
        <v>70973</v>
      </c>
      <c r="N38" s="90">
        <v>70505</v>
      </c>
      <c r="O38" s="91">
        <v>56058</v>
      </c>
      <c r="P38" s="90">
        <v>6546</v>
      </c>
      <c r="Q38" s="91">
        <v>3978</v>
      </c>
      <c r="R38" s="94">
        <v>41051</v>
      </c>
      <c r="S38" s="91">
        <v>1819</v>
      </c>
      <c r="T38" s="95">
        <v>12523</v>
      </c>
      <c r="U38" s="87" t="s">
        <v>95</v>
      </c>
    </row>
    <row r="39" spans="1:21" s="20" customFormat="1" ht="19.8" customHeight="1" x14ac:dyDescent="0.45">
      <c r="A39" s="96"/>
      <c r="B39" s="80"/>
      <c r="C39" s="81" t="s">
        <v>96</v>
      </c>
      <c r="D39" s="91">
        <v>71546</v>
      </c>
      <c r="E39" s="91">
        <v>11785</v>
      </c>
      <c r="F39" s="91">
        <v>41342</v>
      </c>
      <c r="G39" s="91">
        <v>145617</v>
      </c>
      <c r="H39" s="91">
        <v>5498</v>
      </c>
      <c r="I39" s="88">
        <v>4560031</v>
      </c>
      <c r="J39" s="90">
        <v>111735</v>
      </c>
      <c r="K39" s="90">
        <v>204309</v>
      </c>
      <c r="L39" s="90">
        <v>21107</v>
      </c>
      <c r="M39" s="90">
        <v>41368</v>
      </c>
      <c r="N39" s="90">
        <v>46863</v>
      </c>
      <c r="O39" s="91">
        <v>37230</v>
      </c>
      <c r="P39" s="90">
        <v>2574</v>
      </c>
      <c r="Q39" s="91">
        <v>1386</v>
      </c>
      <c r="R39" s="94">
        <v>7289</v>
      </c>
      <c r="S39" s="91">
        <v>49</v>
      </c>
      <c r="T39" s="95">
        <v>11040</v>
      </c>
      <c r="U39" s="87" t="s">
        <v>97</v>
      </c>
    </row>
    <row r="40" spans="1:21" s="20" customFormat="1" ht="19.8" customHeight="1" x14ac:dyDescent="0.45">
      <c r="A40" s="96"/>
      <c r="B40" s="80"/>
      <c r="C40" s="81" t="s">
        <v>98</v>
      </c>
      <c r="D40" s="91">
        <v>52045</v>
      </c>
      <c r="E40" s="91">
        <v>8612</v>
      </c>
      <c r="F40" s="91">
        <v>27211</v>
      </c>
      <c r="G40" s="91">
        <v>196589</v>
      </c>
      <c r="H40" s="91">
        <v>7042</v>
      </c>
      <c r="I40" s="88">
        <v>3112230</v>
      </c>
      <c r="J40" s="90">
        <v>90827</v>
      </c>
      <c r="K40" s="90">
        <v>240764</v>
      </c>
      <c r="L40" s="90">
        <v>85901</v>
      </c>
      <c r="M40" s="90">
        <v>47678</v>
      </c>
      <c r="N40" s="90">
        <v>32473</v>
      </c>
      <c r="O40" s="91">
        <v>26046</v>
      </c>
      <c r="P40" s="90">
        <v>5662</v>
      </c>
      <c r="Q40" s="91">
        <v>2168</v>
      </c>
      <c r="R40" s="94">
        <v>8915</v>
      </c>
      <c r="S40" s="91">
        <v>29</v>
      </c>
      <c r="T40" s="95">
        <v>4608</v>
      </c>
      <c r="U40" s="87" t="s">
        <v>99</v>
      </c>
    </row>
    <row r="41" spans="1:21" s="20" customFormat="1" ht="19.8" customHeight="1" x14ac:dyDescent="0.45">
      <c r="A41" s="96"/>
      <c r="B41" s="80"/>
      <c r="C41" s="81" t="s">
        <v>100</v>
      </c>
      <c r="D41" s="91">
        <v>47192</v>
      </c>
      <c r="E41" s="91">
        <v>8827</v>
      </c>
      <c r="F41" s="91">
        <v>18123</v>
      </c>
      <c r="G41" s="91">
        <v>151418</v>
      </c>
      <c r="H41" s="91">
        <v>15882</v>
      </c>
      <c r="I41" s="88">
        <v>2226452</v>
      </c>
      <c r="J41" s="90">
        <v>70425</v>
      </c>
      <c r="K41" s="90">
        <v>169344</v>
      </c>
      <c r="L41" s="90">
        <v>118334</v>
      </c>
      <c r="M41" s="90">
        <v>54165</v>
      </c>
      <c r="N41" s="90">
        <v>24823</v>
      </c>
      <c r="O41" s="91">
        <v>16720</v>
      </c>
      <c r="P41" s="90">
        <v>50766</v>
      </c>
      <c r="Q41" s="91">
        <v>0</v>
      </c>
      <c r="R41" s="94">
        <v>742</v>
      </c>
      <c r="S41" s="91">
        <v>26</v>
      </c>
      <c r="T41" s="95">
        <v>8754</v>
      </c>
      <c r="U41" s="87" t="s">
        <v>101</v>
      </c>
    </row>
    <row r="42" spans="1:21" s="20" customFormat="1" ht="19.8" customHeight="1" x14ac:dyDescent="0.45">
      <c r="A42" s="96"/>
      <c r="B42" s="80"/>
      <c r="C42" s="81" t="s">
        <v>102</v>
      </c>
      <c r="D42" s="91">
        <v>48901</v>
      </c>
      <c r="E42" s="91">
        <v>9334</v>
      </c>
      <c r="F42" s="91">
        <v>24936</v>
      </c>
      <c r="G42" s="91">
        <v>110088</v>
      </c>
      <c r="H42" s="91">
        <v>2841</v>
      </c>
      <c r="I42" s="88">
        <v>2768343</v>
      </c>
      <c r="J42" s="90">
        <v>87014</v>
      </c>
      <c r="K42" s="90">
        <v>108038</v>
      </c>
      <c r="L42" s="90">
        <v>29431</v>
      </c>
      <c r="M42" s="90">
        <v>41600</v>
      </c>
      <c r="N42" s="90">
        <v>27417</v>
      </c>
      <c r="O42" s="91">
        <v>22514</v>
      </c>
      <c r="P42" s="90">
        <v>2127</v>
      </c>
      <c r="Q42" s="91">
        <v>249</v>
      </c>
      <c r="R42" s="94">
        <v>17898</v>
      </c>
      <c r="S42" s="91">
        <v>4890</v>
      </c>
      <c r="T42" s="95">
        <v>251</v>
      </c>
      <c r="U42" s="87" t="s">
        <v>103</v>
      </c>
    </row>
    <row r="43" spans="1:21" s="20" customFormat="1" ht="19.8" customHeight="1" x14ac:dyDescent="0.45">
      <c r="A43" s="96"/>
      <c r="B43" s="80"/>
      <c r="C43" s="81" t="s">
        <v>104</v>
      </c>
      <c r="D43" s="91">
        <v>88696</v>
      </c>
      <c r="E43" s="91">
        <v>17470</v>
      </c>
      <c r="F43" s="91">
        <v>49268</v>
      </c>
      <c r="G43" s="91">
        <v>200192</v>
      </c>
      <c r="H43" s="91">
        <v>7869</v>
      </c>
      <c r="I43" s="88">
        <v>5667510</v>
      </c>
      <c r="J43" s="90">
        <v>144934</v>
      </c>
      <c r="K43" s="90">
        <v>192093</v>
      </c>
      <c r="L43" s="90">
        <v>51544</v>
      </c>
      <c r="M43" s="90">
        <v>53482</v>
      </c>
      <c r="N43" s="90">
        <v>61780</v>
      </c>
      <c r="O43" s="91">
        <v>46659</v>
      </c>
      <c r="P43" s="90">
        <v>18664</v>
      </c>
      <c r="Q43" s="91">
        <v>1118</v>
      </c>
      <c r="R43" s="94">
        <v>20424</v>
      </c>
      <c r="S43" s="91">
        <v>74</v>
      </c>
      <c r="T43" s="95">
        <v>5253</v>
      </c>
      <c r="U43" s="87" t="s">
        <v>105</v>
      </c>
    </row>
    <row r="44" spans="1:21" s="20" customFormat="1" ht="19.8" customHeight="1" x14ac:dyDescent="0.45">
      <c r="A44" s="96"/>
      <c r="B44" s="80" t="s">
        <v>106</v>
      </c>
      <c r="C44" s="81" t="s">
        <v>107</v>
      </c>
      <c r="D44" s="91">
        <v>37550</v>
      </c>
      <c r="E44" s="91">
        <v>4985</v>
      </c>
      <c r="F44" s="91">
        <v>16731</v>
      </c>
      <c r="G44" s="91">
        <v>117518</v>
      </c>
      <c r="H44" s="91">
        <v>1942</v>
      </c>
      <c r="I44" s="88">
        <v>1692921</v>
      </c>
      <c r="J44" s="90">
        <v>62499</v>
      </c>
      <c r="K44" s="90">
        <v>99821</v>
      </c>
      <c r="L44" s="90">
        <v>11168</v>
      </c>
      <c r="M44" s="90">
        <v>23665</v>
      </c>
      <c r="N44" s="90">
        <v>24494</v>
      </c>
      <c r="O44" s="91">
        <v>5445</v>
      </c>
      <c r="P44" s="90">
        <v>0</v>
      </c>
      <c r="Q44" s="91">
        <v>298</v>
      </c>
      <c r="R44" s="94">
        <v>0</v>
      </c>
      <c r="S44" s="91">
        <v>0</v>
      </c>
      <c r="T44" s="95">
        <v>0</v>
      </c>
      <c r="U44" s="87" t="s">
        <v>108</v>
      </c>
    </row>
    <row r="45" spans="1:21" s="20" customFormat="1" ht="19.8" customHeight="1" x14ac:dyDescent="0.45">
      <c r="A45" s="79"/>
      <c r="B45" s="80"/>
      <c r="C45" s="81" t="s">
        <v>109</v>
      </c>
      <c r="D45" s="91">
        <v>51834</v>
      </c>
      <c r="E45" s="91">
        <v>11263</v>
      </c>
      <c r="F45" s="91">
        <v>24655</v>
      </c>
      <c r="G45" s="91">
        <v>141072</v>
      </c>
      <c r="H45" s="91">
        <v>9423</v>
      </c>
      <c r="I45" s="88">
        <v>2673830</v>
      </c>
      <c r="J45" s="90">
        <v>68884</v>
      </c>
      <c r="K45" s="90">
        <v>159280</v>
      </c>
      <c r="L45" s="90">
        <v>81262</v>
      </c>
      <c r="M45" s="90">
        <v>44801</v>
      </c>
      <c r="N45" s="90">
        <v>30501</v>
      </c>
      <c r="O45" s="91">
        <v>22263</v>
      </c>
      <c r="P45" s="90">
        <v>5039</v>
      </c>
      <c r="Q45" s="91">
        <v>2126</v>
      </c>
      <c r="R45" s="94">
        <v>6673</v>
      </c>
      <c r="S45" s="91">
        <v>58</v>
      </c>
      <c r="T45" s="95">
        <v>19187</v>
      </c>
      <c r="U45" s="87" t="s">
        <v>110</v>
      </c>
    </row>
    <row r="46" spans="1:21" s="20" customFormat="1" ht="19.8" customHeight="1" x14ac:dyDescent="0.45">
      <c r="A46" s="79"/>
      <c r="B46" s="80"/>
      <c r="C46" s="81" t="s">
        <v>111</v>
      </c>
      <c r="D46" s="91">
        <v>42500</v>
      </c>
      <c r="E46" s="91">
        <v>7274</v>
      </c>
      <c r="F46" s="91">
        <v>20289</v>
      </c>
      <c r="G46" s="91">
        <v>103060</v>
      </c>
      <c r="H46" s="91">
        <v>3597</v>
      </c>
      <c r="I46" s="88">
        <v>2076112</v>
      </c>
      <c r="J46" s="90">
        <v>65957</v>
      </c>
      <c r="K46" s="90">
        <v>111418</v>
      </c>
      <c r="L46" s="90">
        <v>37214</v>
      </c>
      <c r="M46" s="90">
        <v>33239</v>
      </c>
      <c r="N46" s="90">
        <v>28326</v>
      </c>
      <c r="O46" s="91">
        <v>18119</v>
      </c>
      <c r="P46" s="90">
        <v>2447</v>
      </c>
      <c r="Q46" s="91">
        <v>10819</v>
      </c>
      <c r="R46" s="94">
        <v>7409</v>
      </c>
      <c r="S46" s="91">
        <v>136</v>
      </c>
      <c r="T46" s="95">
        <v>1124</v>
      </c>
      <c r="U46" s="87" t="s">
        <v>112</v>
      </c>
    </row>
    <row r="47" spans="1:21" s="20" customFormat="1" ht="19.8" customHeight="1" x14ac:dyDescent="0.45">
      <c r="A47" s="79"/>
      <c r="B47" s="80"/>
      <c r="C47" s="81" t="s">
        <v>113</v>
      </c>
      <c r="D47" s="91">
        <v>47555</v>
      </c>
      <c r="E47" s="91">
        <v>9104</v>
      </c>
      <c r="F47" s="91">
        <v>23958</v>
      </c>
      <c r="G47" s="91">
        <v>138722</v>
      </c>
      <c r="H47" s="91">
        <v>6939</v>
      </c>
      <c r="I47" s="88">
        <v>2757791</v>
      </c>
      <c r="J47" s="90">
        <v>65408</v>
      </c>
      <c r="K47" s="90">
        <v>132195</v>
      </c>
      <c r="L47" s="90">
        <v>61250</v>
      </c>
      <c r="M47" s="90">
        <v>38545</v>
      </c>
      <c r="N47" s="90">
        <v>31837</v>
      </c>
      <c r="O47" s="91">
        <v>19960</v>
      </c>
      <c r="P47" s="90">
        <v>5088</v>
      </c>
      <c r="Q47" s="91">
        <v>322</v>
      </c>
      <c r="R47" s="94">
        <v>11280</v>
      </c>
      <c r="S47" s="91">
        <v>32</v>
      </c>
      <c r="T47" s="95">
        <v>9832</v>
      </c>
      <c r="U47" s="87" t="s">
        <v>114</v>
      </c>
    </row>
    <row r="48" spans="1:21" s="20" customFormat="1" ht="19.8" customHeight="1" x14ac:dyDescent="0.45">
      <c r="A48" s="79"/>
      <c r="B48" s="80"/>
      <c r="C48" s="81" t="s">
        <v>12</v>
      </c>
      <c r="D48" s="97">
        <v>32971</v>
      </c>
      <c r="E48" s="97">
        <v>5354</v>
      </c>
      <c r="F48" s="97">
        <v>12339</v>
      </c>
      <c r="G48" s="97">
        <v>92317</v>
      </c>
      <c r="H48" s="97">
        <v>5958</v>
      </c>
      <c r="I48" s="98">
        <v>1277351</v>
      </c>
      <c r="J48" s="99">
        <v>64049</v>
      </c>
      <c r="K48" s="99">
        <v>118470</v>
      </c>
      <c r="L48" s="99">
        <v>66864</v>
      </c>
      <c r="M48" s="99">
        <v>39376</v>
      </c>
      <c r="N48" s="99">
        <v>16178</v>
      </c>
      <c r="O48" s="97">
        <v>9823</v>
      </c>
      <c r="P48" s="99">
        <v>12623</v>
      </c>
      <c r="Q48" s="97">
        <v>178</v>
      </c>
      <c r="R48" s="100">
        <v>1854</v>
      </c>
      <c r="S48" s="91">
        <v>3</v>
      </c>
      <c r="T48" s="101">
        <v>842</v>
      </c>
      <c r="U48" s="87" t="s">
        <v>115</v>
      </c>
    </row>
    <row r="49" spans="1:21" ht="19.8" customHeight="1" thickBot="1" x14ac:dyDescent="0.2">
      <c r="A49" s="102"/>
      <c r="B49" s="235" t="s">
        <v>116</v>
      </c>
      <c r="C49" s="235"/>
      <c r="D49" s="103">
        <f t="shared" ref="D49:Q49" si="0">SUM(D8:D38)</f>
        <v>7677976</v>
      </c>
      <c r="E49" s="103">
        <f t="shared" si="0"/>
        <v>1962984</v>
      </c>
      <c r="F49" s="103">
        <f t="shared" si="0"/>
        <v>4079019</v>
      </c>
      <c r="G49" s="103">
        <f t="shared" si="0"/>
        <v>32205719</v>
      </c>
      <c r="H49" s="103">
        <f t="shared" si="0"/>
        <v>630666</v>
      </c>
      <c r="I49" s="103">
        <f t="shared" si="0"/>
        <v>709898756</v>
      </c>
      <c r="J49" s="103">
        <f t="shared" si="0"/>
        <v>13912260</v>
      </c>
      <c r="K49" s="103">
        <f t="shared" si="0"/>
        <v>12854649</v>
      </c>
      <c r="L49" s="103">
        <f>SUM(L8:L38)</f>
        <v>3805676</v>
      </c>
      <c r="M49" s="103">
        <f t="shared" si="0"/>
        <v>5075449</v>
      </c>
      <c r="N49" s="103">
        <f t="shared" si="0"/>
        <v>4912134</v>
      </c>
      <c r="O49" s="103">
        <f t="shared" si="0"/>
        <v>5360778</v>
      </c>
      <c r="P49" s="103">
        <f t="shared" si="0"/>
        <v>437770</v>
      </c>
      <c r="Q49" s="103">
        <f t="shared" si="0"/>
        <v>145883</v>
      </c>
      <c r="R49" s="104">
        <f>SUM(R8:R38)</f>
        <v>2332939</v>
      </c>
      <c r="S49" s="103">
        <f>SUM(S8:S38)</f>
        <v>576544</v>
      </c>
      <c r="T49" s="105">
        <f>SUM(T8:T38)</f>
        <v>2439802</v>
      </c>
      <c r="U49" s="72"/>
    </row>
    <row r="50" spans="1:21" ht="19.8" customHeight="1" thickTop="1" thickBot="1" x14ac:dyDescent="0.2">
      <c r="A50" s="106"/>
      <c r="B50" s="236" t="s">
        <v>13</v>
      </c>
      <c r="C50" s="236"/>
      <c r="D50" s="107">
        <f t="shared" ref="D50:Q50" si="1">SUM(D39:D48)</f>
        <v>520790</v>
      </c>
      <c r="E50" s="107">
        <f t="shared" si="1"/>
        <v>94008</v>
      </c>
      <c r="F50" s="107">
        <f t="shared" si="1"/>
        <v>258852</v>
      </c>
      <c r="G50" s="107">
        <f t="shared" si="1"/>
        <v>1396593</v>
      </c>
      <c r="H50" s="107">
        <f t="shared" si="1"/>
        <v>66991</v>
      </c>
      <c r="I50" s="107">
        <f t="shared" si="1"/>
        <v>28812571</v>
      </c>
      <c r="J50" s="107">
        <f t="shared" si="1"/>
        <v>831732</v>
      </c>
      <c r="K50" s="107">
        <f t="shared" si="1"/>
        <v>1535732</v>
      </c>
      <c r="L50" s="107">
        <f t="shared" si="1"/>
        <v>564075</v>
      </c>
      <c r="M50" s="107">
        <f t="shared" si="1"/>
        <v>417919</v>
      </c>
      <c r="N50" s="107">
        <f t="shared" si="1"/>
        <v>324692</v>
      </c>
      <c r="O50" s="107">
        <f t="shared" si="1"/>
        <v>224779</v>
      </c>
      <c r="P50" s="107">
        <f t="shared" si="1"/>
        <v>104990</v>
      </c>
      <c r="Q50" s="107">
        <f t="shared" si="1"/>
        <v>18664</v>
      </c>
      <c r="R50" s="108">
        <f>SUM(R39:R48)</f>
        <v>82484</v>
      </c>
      <c r="S50" s="107">
        <f>SUM(S39:S48)</f>
        <v>5297</v>
      </c>
      <c r="T50" s="109">
        <f>SUM(T39:T48)</f>
        <v>60891</v>
      </c>
      <c r="U50" s="72"/>
    </row>
    <row r="51" spans="1:21" ht="19.8" customHeight="1" thickTop="1" thickBot="1" x14ac:dyDescent="0.2">
      <c r="A51" s="106"/>
      <c r="B51" s="237" t="s">
        <v>117</v>
      </c>
      <c r="C51" s="237"/>
      <c r="D51" s="107">
        <f t="shared" ref="D51:Q51" si="2">SUM(D49:D50)</f>
        <v>8198766</v>
      </c>
      <c r="E51" s="107">
        <f t="shared" si="2"/>
        <v>2056992</v>
      </c>
      <c r="F51" s="107">
        <f t="shared" si="2"/>
        <v>4337871</v>
      </c>
      <c r="G51" s="107">
        <f t="shared" si="2"/>
        <v>33602312</v>
      </c>
      <c r="H51" s="107">
        <f t="shared" si="2"/>
        <v>697657</v>
      </c>
      <c r="I51" s="107">
        <f t="shared" si="2"/>
        <v>738711327</v>
      </c>
      <c r="J51" s="107">
        <f t="shared" si="2"/>
        <v>14743992</v>
      </c>
      <c r="K51" s="107">
        <f t="shared" si="2"/>
        <v>14390381</v>
      </c>
      <c r="L51" s="107">
        <f t="shared" si="2"/>
        <v>4369751</v>
      </c>
      <c r="M51" s="107">
        <f t="shared" si="2"/>
        <v>5493368</v>
      </c>
      <c r="N51" s="107">
        <f t="shared" si="2"/>
        <v>5236826</v>
      </c>
      <c r="O51" s="107">
        <f t="shared" si="2"/>
        <v>5585557</v>
      </c>
      <c r="P51" s="107">
        <f t="shared" si="2"/>
        <v>542760</v>
      </c>
      <c r="Q51" s="107">
        <f t="shared" si="2"/>
        <v>164547</v>
      </c>
      <c r="R51" s="108">
        <f>SUM(R49:R50)</f>
        <v>2415423</v>
      </c>
      <c r="S51" s="107">
        <f>SUM(S49:S50)</f>
        <v>581841</v>
      </c>
      <c r="T51" s="109">
        <f>SUM(T49:T50)</f>
        <v>2500693</v>
      </c>
      <c r="U51" s="72"/>
    </row>
    <row r="52" spans="1:21" ht="19.8" customHeight="1" thickTop="1" thickBot="1" x14ac:dyDescent="0.2">
      <c r="A52" s="110"/>
      <c r="B52" s="238" t="s">
        <v>14</v>
      </c>
      <c r="C52" s="238"/>
      <c r="D52" s="111">
        <f t="shared" ref="D52:T52" si="3">D5+D6+D51</f>
        <v>13079416</v>
      </c>
      <c r="E52" s="111">
        <f t="shared" si="3"/>
        <v>3455329</v>
      </c>
      <c r="F52" s="111">
        <f t="shared" si="3"/>
        <v>6826887</v>
      </c>
      <c r="G52" s="111">
        <f t="shared" si="3"/>
        <v>86021152</v>
      </c>
      <c r="H52" s="111">
        <f t="shared" si="3"/>
        <v>2317118</v>
      </c>
      <c r="I52" s="111">
        <f t="shared" si="3"/>
        <v>1495344173</v>
      </c>
      <c r="J52" s="111">
        <f t="shared" si="3"/>
        <v>17731907</v>
      </c>
      <c r="K52" s="111">
        <f t="shared" si="3"/>
        <v>19233824</v>
      </c>
      <c r="L52" s="111">
        <f t="shared" si="3"/>
        <v>5574374</v>
      </c>
      <c r="M52" s="111">
        <f t="shared" si="3"/>
        <v>8323541</v>
      </c>
      <c r="N52" s="111">
        <f t="shared" si="3"/>
        <v>7258610</v>
      </c>
      <c r="O52" s="111">
        <f t="shared" si="3"/>
        <v>10210610</v>
      </c>
      <c r="P52" s="111">
        <f t="shared" si="3"/>
        <v>760448</v>
      </c>
      <c r="Q52" s="111">
        <f t="shared" si="3"/>
        <v>1059259</v>
      </c>
      <c r="R52" s="112">
        <f t="shared" si="3"/>
        <v>4323060</v>
      </c>
      <c r="S52" s="111">
        <f t="shared" si="3"/>
        <v>3162892</v>
      </c>
      <c r="T52" s="113">
        <f t="shared" si="3"/>
        <v>6844448</v>
      </c>
      <c r="U52" s="72"/>
    </row>
  </sheetData>
  <mergeCells count="21">
    <mergeCell ref="T3:T4"/>
    <mergeCell ref="N2:N3"/>
    <mergeCell ref="P2:T2"/>
    <mergeCell ref="P3:P4"/>
    <mergeCell ref="Q3:R3"/>
    <mergeCell ref="S3:S4"/>
    <mergeCell ref="O2:O3"/>
    <mergeCell ref="B49:C49"/>
    <mergeCell ref="B50:C50"/>
    <mergeCell ref="B51:C51"/>
    <mergeCell ref="B52:C52"/>
    <mergeCell ref="M2:M3"/>
    <mergeCell ref="D3:D4"/>
    <mergeCell ref="E3:F3"/>
    <mergeCell ref="G3:H3"/>
    <mergeCell ref="A2:C4"/>
    <mergeCell ref="D2:H2"/>
    <mergeCell ref="I2:I3"/>
    <mergeCell ref="J2:J3"/>
    <mergeCell ref="K2:K3"/>
    <mergeCell ref="L2:L3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52"/>
  <sheetViews>
    <sheetView view="pageBreakPreview" zoomScale="70" zoomScaleNormal="100" zoomScaleSheetLayoutView="70" workbookViewId="0">
      <pane xSplit="3" ySplit="4" topLeftCell="D5" activePane="bottomRight" state="frozen"/>
      <selection activeCell="E3" sqref="E3:E5"/>
      <selection pane="topRight" activeCell="E3" sqref="E3:E5"/>
      <selection pane="bottomLeft" activeCell="E3" sqref="E3:E5"/>
      <selection pane="bottomRight" activeCell="A5" sqref="A5"/>
    </sheetView>
  </sheetViews>
  <sheetFormatPr defaultRowHeight="12" x14ac:dyDescent="0.15"/>
  <cols>
    <col min="1" max="1" width="1.09765625" style="136" customWidth="1"/>
    <col min="2" max="2" width="2.59765625" style="136" customWidth="1"/>
    <col min="3" max="3" width="11.59765625" style="68" customWidth="1"/>
    <col min="4" max="20" width="13.3984375" style="68" customWidth="1"/>
    <col min="21" max="21" width="6.59765625" style="72" customWidth="1"/>
    <col min="22" max="256" width="8.796875" style="68"/>
    <col min="257" max="257" width="1.09765625" style="68" customWidth="1"/>
    <col min="258" max="258" width="2.59765625" style="68" customWidth="1"/>
    <col min="259" max="259" width="11.59765625" style="68" customWidth="1"/>
    <col min="260" max="270" width="13.09765625" style="68" customWidth="1"/>
    <col min="271" max="273" width="12.59765625" style="68" customWidth="1"/>
    <col min="274" max="274" width="13.59765625" style="68" customWidth="1"/>
    <col min="275" max="275" width="12.59765625" style="68" customWidth="1"/>
    <col min="276" max="276" width="13.59765625" style="68" customWidth="1"/>
    <col min="277" max="277" width="6.59765625" style="68" customWidth="1"/>
    <col min="278" max="512" width="8.796875" style="68"/>
    <col min="513" max="513" width="1.09765625" style="68" customWidth="1"/>
    <col min="514" max="514" width="2.59765625" style="68" customWidth="1"/>
    <col min="515" max="515" width="11.59765625" style="68" customWidth="1"/>
    <col min="516" max="526" width="13.09765625" style="68" customWidth="1"/>
    <col min="527" max="529" width="12.59765625" style="68" customWidth="1"/>
    <col min="530" max="530" width="13.59765625" style="68" customWidth="1"/>
    <col min="531" max="531" width="12.59765625" style="68" customWidth="1"/>
    <col min="532" max="532" width="13.59765625" style="68" customWidth="1"/>
    <col min="533" max="533" width="6.59765625" style="68" customWidth="1"/>
    <col min="534" max="768" width="8.796875" style="68"/>
    <col min="769" max="769" width="1.09765625" style="68" customWidth="1"/>
    <col min="770" max="770" width="2.59765625" style="68" customWidth="1"/>
    <col min="771" max="771" width="11.59765625" style="68" customWidth="1"/>
    <col min="772" max="782" width="13.09765625" style="68" customWidth="1"/>
    <col min="783" max="785" width="12.59765625" style="68" customWidth="1"/>
    <col min="786" max="786" width="13.59765625" style="68" customWidth="1"/>
    <col min="787" max="787" width="12.59765625" style="68" customWidth="1"/>
    <col min="788" max="788" width="13.59765625" style="68" customWidth="1"/>
    <col min="789" max="789" width="6.59765625" style="68" customWidth="1"/>
    <col min="790" max="1024" width="8.796875" style="68"/>
    <col min="1025" max="1025" width="1.09765625" style="68" customWidth="1"/>
    <col min="1026" max="1026" width="2.59765625" style="68" customWidth="1"/>
    <col min="1027" max="1027" width="11.59765625" style="68" customWidth="1"/>
    <col min="1028" max="1038" width="13.09765625" style="68" customWidth="1"/>
    <col min="1039" max="1041" width="12.59765625" style="68" customWidth="1"/>
    <col min="1042" max="1042" width="13.59765625" style="68" customWidth="1"/>
    <col min="1043" max="1043" width="12.59765625" style="68" customWidth="1"/>
    <col min="1044" max="1044" width="13.59765625" style="68" customWidth="1"/>
    <col min="1045" max="1045" width="6.59765625" style="68" customWidth="1"/>
    <col min="1046" max="1280" width="8.796875" style="68"/>
    <col min="1281" max="1281" width="1.09765625" style="68" customWidth="1"/>
    <col min="1282" max="1282" width="2.59765625" style="68" customWidth="1"/>
    <col min="1283" max="1283" width="11.59765625" style="68" customWidth="1"/>
    <col min="1284" max="1294" width="13.09765625" style="68" customWidth="1"/>
    <col min="1295" max="1297" width="12.59765625" style="68" customWidth="1"/>
    <col min="1298" max="1298" width="13.59765625" style="68" customWidth="1"/>
    <col min="1299" max="1299" width="12.59765625" style="68" customWidth="1"/>
    <col min="1300" max="1300" width="13.59765625" style="68" customWidth="1"/>
    <col min="1301" max="1301" width="6.59765625" style="68" customWidth="1"/>
    <col min="1302" max="1536" width="8.796875" style="68"/>
    <col min="1537" max="1537" width="1.09765625" style="68" customWidth="1"/>
    <col min="1538" max="1538" width="2.59765625" style="68" customWidth="1"/>
    <col min="1539" max="1539" width="11.59765625" style="68" customWidth="1"/>
    <col min="1540" max="1550" width="13.09765625" style="68" customWidth="1"/>
    <col min="1551" max="1553" width="12.59765625" style="68" customWidth="1"/>
    <col min="1554" max="1554" width="13.59765625" style="68" customWidth="1"/>
    <col min="1555" max="1555" width="12.59765625" style="68" customWidth="1"/>
    <col min="1556" max="1556" width="13.59765625" style="68" customWidth="1"/>
    <col min="1557" max="1557" width="6.59765625" style="68" customWidth="1"/>
    <col min="1558" max="1792" width="8.796875" style="68"/>
    <col min="1793" max="1793" width="1.09765625" style="68" customWidth="1"/>
    <col min="1794" max="1794" width="2.59765625" style="68" customWidth="1"/>
    <col min="1795" max="1795" width="11.59765625" style="68" customWidth="1"/>
    <col min="1796" max="1806" width="13.09765625" style="68" customWidth="1"/>
    <col min="1807" max="1809" width="12.59765625" style="68" customWidth="1"/>
    <col min="1810" max="1810" width="13.59765625" style="68" customWidth="1"/>
    <col min="1811" max="1811" width="12.59765625" style="68" customWidth="1"/>
    <col min="1812" max="1812" width="13.59765625" style="68" customWidth="1"/>
    <col min="1813" max="1813" width="6.59765625" style="68" customWidth="1"/>
    <col min="1814" max="2048" width="8.796875" style="68"/>
    <col min="2049" max="2049" width="1.09765625" style="68" customWidth="1"/>
    <col min="2050" max="2050" width="2.59765625" style="68" customWidth="1"/>
    <col min="2051" max="2051" width="11.59765625" style="68" customWidth="1"/>
    <col min="2052" max="2062" width="13.09765625" style="68" customWidth="1"/>
    <col min="2063" max="2065" width="12.59765625" style="68" customWidth="1"/>
    <col min="2066" max="2066" width="13.59765625" style="68" customWidth="1"/>
    <col min="2067" max="2067" width="12.59765625" style="68" customWidth="1"/>
    <col min="2068" max="2068" width="13.59765625" style="68" customWidth="1"/>
    <col min="2069" max="2069" width="6.59765625" style="68" customWidth="1"/>
    <col min="2070" max="2304" width="8.796875" style="68"/>
    <col min="2305" max="2305" width="1.09765625" style="68" customWidth="1"/>
    <col min="2306" max="2306" width="2.59765625" style="68" customWidth="1"/>
    <col min="2307" max="2307" width="11.59765625" style="68" customWidth="1"/>
    <col min="2308" max="2318" width="13.09765625" style="68" customWidth="1"/>
    <col min="2319" max="2321" width="12.59765625" style="68" customWidth="1"/>
    <col min="2322" max="2322" width="13.59765625" style="68" customWidth="1"/>
    <col min="2323" max="2323" width="12.59765625" style="68" customWidth="1"/>
    <col min="2324" max="2324" width="13.59765625" style="68" customWidth="1"/>
    <col min="2325" max="2325" width="6.59765625" style="68" customWidth="1"/>
    <col min="2326" max="2560" width="8.796875" style="68"/>
    <col min="2561" max="2561" width="1.09765625" style="68" customWidth="1"/>
    <col min="2562" max="2562" width="2.59765625" style="68" customWidth="1"/>
    <col min="2563" max="2563" width="11.59765625" style="68" customWidth="1"/>
    <col min="2564" max="2574" width="13.09765625" style="68" customWidth="1"/>
    <col min="2575" max="2577" width="12.59765625" style="68" customWidth="1"/>
    <col min="2578" max="2578" width="13.59765625" style="68" customWidth="1"/>
    <col min="2579" max="2579" width="12.59765625" style="68" customWidth="1"/>
    <col min="2580" max="2580" width="13.59765625" style="68" customWidth="1"/>
    <col min="2581" max="2581" width="6.59765625" style="68" customWidth="1"/>
    <col min="2582" max="2816" width="8.796875" style="68"/>
    <col min="2817" max="2817" width="1.09765625" style="68" customWidth="1"/>
    <col min="2818" max="2818" width="2.59765625" style="68" customWidth="1"/>
    <col min="2819" max="2819" width="11.59765625" style="68" customWidth="1"/>
    <col min="2820" max="2830" width="13.09765625" style="68" customWidth="1"/>
    <col min="2831" max="2833" width="12.59765625" style="68" customWidth="1"/>
    <col min="2834" max="2834" width="13.59765625" style="68" customWidth="1"/>
    <col min="2835" max="2835" width="12.59765625" style="68" customWidth="1"/>
    <col min="2836" max="2836" width="13.59765625" style="68" customWidth="1"/>
    <col min="2837" max="2837" width="6.59765625" style="68" customWidth="1"/>
    <col min="2838" max="3072" width="8.796875" style="68"/>
    <col min="3073" max="3073" width="1.09765625" style="68" customWidth="1"/>
    <col min="3074" max="3074" width="2.59765625" style="68" customWidth="1"/>
    <col min="3075" max="3075" width="11.59765625" style="68" customWidth="1"/>
    <col min="3076" max="3086" width="13.09765625" style="68" customWidth="1"/>
    <col min="3087" max="3089" width="12.59765625" style="68" customWidth="1"/>
    <col min="3090" max="3090" width="13.59765625" style="68" customWidth="1"/>
    <col min="3091" max="3091" width="12.59765625" style="68" customWidth="1"/>
    <col min="3092" max="3092" width="13.59765625" style="68" customWidth="1"/>
    <col min="3093" max="3093" width="6.59765625" style="68" customWidth="1"/>
    <col min="3094" max="3328" width="8.796875" style="68"/>
    <col min="3329" max="3329" width="1.09765625" style="68" customWidth="1"/>
    <col min="3330" max="3330" width="2.59765625" style="68" customWidth="1"/>
    <col min="3331" max="3331" width="11.59765625" style="68" customWidth="1"/>
    <col min="3332" max="3342" width="13.09765625" style="68" customWidth="1"/>
    <col min="3343" max="3345" width="12.59765625" style="68" customWidth="1"/>
    <col min="3346" max="3346" width="13.59765625" style="68" customWidth="1"/>
    <col min="3347" max="3347" width="12.59765625" style="68" customWidth="1"/>
    <col min="3348" max="3348" width="13.59765625" style="68" customWidth="1"/>
    <col min="3349" max="3349" width="6.59765625" style="68" customWidth="1"/>
    <col min="3350" max="3584" width="8.796875" style="68"/>
    <col min="3585" max="3585" width="1.09765625" style="68" customWidth="1"/>
    <col min="3586" max="3586" width="2.59765625" style="68" customWidth="1"/>
    <col min="3587" max="3587" width="11.59765625" style="68" customWidth="1"/>
    <col min="3588" max="3598" width="13.09765625" style="68" customWidth="1"/>
    <col min="3599" max="3601" width="12.59765625" style="68" customWidth="1"/>
    <col min="3602" max="3602" width="13.59765625" style="68" customWidth="1"/>
    <col min="3603" max="3603" width="12.59765625" style="68" customWidth="1"/>
    <col min="3604" max="3604" width="13.59765625" style="68" customWidth="1"/>
    <col min="3605" max="3605" width="6.59765625" style="68" customWidth="1"/>
    <col min="3606" max="3840" width="8.796875" style="68"/>
    <col min="3841" max="3841" width="1.09765625" style="68" customWidth="1"/>
    <col min="3842" max="3842" width="2.59765625" style="68" customWidth="1"/>
    <col min="3843" max="3843" width="11.59765625" style="68" customWidth="1"/>
    <col min="3844" max="3854" width="13.09765625" style="68" customWidth="1"/>
    <col min="3855" max="3857" width="12.59765625" style="68" customWidth="1"/>
    <col min="3858" max="3858" width="13.59765625" style="68" customWidth="1"/>
    <col min="3859" max="3859" width="12.59765625" style="68" customWidth="1"/>
    <col min="3860" max="3860" width="13.59765625" style="68" customWidth="1"/>
    <col min="3861" max="3861" width="6.59765625" style="68" customWidth="1"/>
    <col min="3862" max="4096" width="8.796875" style="68"/>
    <col min="4097" max="4097" width="1.09765625" style="68" customWidth="1"/>
    <col min="4098" max="4098" width="2.59765625" style="68" customWidth="1"/>
    <col min="4099" max="4099" width="11.59765625" style="68" customWidth="1"/>
    <col min="4100" max="4110" width="13.09765625" style="68" customWidth="1"/>
    <col min="4111" max="4113" width="12.59765625" style="68" customWidth="1"/>
    <col min="4114" max="4114" width="13.59765625" style="68" customWidth="1"/>
    <col min="4115" max="4115" width="12.59765625" style="68" customWidth="1"/>
    <col min="4116" max="4116" width="13.59765625" style="68" customWidth="1"/>
    <col min="4117" max="4117" width="6.59765625" style="68" customWidth="1"/>
    <col min="4118" max="4352" width="8.796875" style="68"/>
    <col min="4353" max="4353" width="1.09765625" style="68" customWidth="1"/>
    <col min="4354" max="4354" width="2.59765625" style="68" customWidth="1"/>
    <col min="4355" max="4355" width="11.59765625" style="68" customWidth="1"/>
    <col min="4356" max="4366" width="13.09765625" style="68" customWidth="1"/>
    <col min="4367" max="4369" width="12.59765625" style="68" customWidth="1"/>
    <col min="4370" max="4370" width="13.59765625" style="68" customWidth="1"/>
    <col min="4371" max="4371" width="12.59765625" style="68" customWidth="1"/>
    <col min="4372" max="4372" width="13.59765625" style="68" customWidth="1"/>
    <col min="4373" max="4373" width="6.59765625" style="68" customWidth="1"/>
    <col min="4374" max="4608" width="8.796875" style="68"/>
    <col min="4609" max="4609" width="1.09765625" style="68" customWidth="1"/>
    <col min="4610" max="4610" width="2.59765625" style="68" customWidth="1"/>
    <col min="4611" max="4611" width="11.59765625" style="68" customWidth="1"/>
    <col min="4612" max="4622" width="13.09765625" style="68" customWidth="1"/>
    <col min="4623" max="4625" width="12.59765625" style="68" customWidth="1"/>
    <col min="4626" max="4626" width="13.59765625" style="68" customWidth="1"/>
    <col min="4627" max="4627" width="12.59765625" style="68" customWidth="1"/>
    <col min="4628" max="4628" width="13.59765625" style="68" customWidth="1"/>
    <col min="4629" max="4629" width="6.59765625" style="68" customWidth="1"/>
    <col min="4630" max="4864" width="8.796875" style="68"/>
    <col min="4865" max="4865" width="1.09765625" style="68" customWidth="1"/>
    <col min="4866" max="4866" width="2.59765625" style="68" customWidth="1"/>
    <col min="4867" max="4867" width="11.59765625" style="68" customWidth="1"/>
    <col min="4868" max="4878" width="13.09765625" style="68" customWidth="1"/>
    <col min="4879" max="4881" width="12.59765625" style="68" customWidth="1"/>
    <col min="4882" max="4882" width="13.59765625" style="68" customWidth="1"/>
    <col min="4883" max="4883" width="12.59765625" style="68" customWidth="1"/>
    <col min="4884" max="4884" width="13.59765625" style="68" customWidth="1"/>
    <col min="4885" max="4885" width="6.59765625" style="68" customWidth="1"/>
    <col min="4886" max="5120" width="8.796875" style="68"/>
    <col min="5121" max="5121" width="1.09765625" style="68" customWidth="1"/>
    <col min="5122" max="5122" width="2.59765625" style="68" customWidth="1"/>
    <col min="5123" max="5123" width="11.59765625" style="68" customWidth="1"/>
    <col min="5124" max="5134" width="13.09765625" style="68" customWidth="1"/>
    <col min="5135" max="5137" width="12.59765625" style="68" customWidth="1"/>
    <col min="5138" max="5138" width="13.59765625" style="68" customWidth="1"/>
    <col min="5139" max="5139" width="12.59765625" style="68" customWidth="1"/>
    <col min="5140" max="5140" width="13.59765625" style="68" customWidth="1"/>
    <col min="5141" max="5141" width="6.59765625" style="68" customWidth="1"/>
    <col min="5142" max="5376" width="8.796875" style="68"/>
    <col min="5377" max="5377" width="1.09765625" style="68" customWidth="1"/>
    <col min="5378" max="5378" width="2.59765625" style="68" customWidth="1"/>
    <col min="5379" max="5379" width="11.59765625" style="68" customWidth="1"/>
    <col min="5380" max="5390" width="13.09765625" style="68" customWidth="1"/>
    <col min="5391" max="5393" width="12.59765625" style="68" customWidth="1"/>
    <col min="5394" max="5394" width="13.59765625" style="68" customWidth="1"/>
    <col min="5395" max="5395" width="12.59765625" style="68" customWidth="1"/>
    <col min="5396" max="5396" width="13.59765625" style="68" customWidth="1"/>
    <col min="5397" max="5397" width="6.59765625" style="68" customWidth="1"/>
    <col min="5398" max="5632" width="8.796875" style="68"/>
    <col min="5633" max="5633" width="1.09765625" style="68" customWidth="1"/>
    <col min="5634" max="5634" width="2.59765625" style="68" customWidth="1"/>
    <col min="5635" max="5635" width="11.59765625" style="68" customWidth="1"/>
    <col min="5636" max="5646" width="13.09765625" style="68" customWidth="1"/>
    <col min="5647" max="5649" width="12.59765625" style="68" customWidth="1"/>
    <col min="5650" max="5650" width="13.59765625" style="68" customWidth="1"/>
    <col min="5651" max="5651" width="12.59765625" style="68" customWidth="1"/>
    <col min="5652" max="5652" width="13.59765625" style="68" customWidth="1"/>
    <col min="5653" max="5653" width="6.59765625" style="68" customWidth="1"/>
    <col min="5654" max="5888" width="8.796875" style="68"/>
    <col min="5889" max="5889" width="1.09765625" style="68" customWidth="1"/>
    <col min="5890" max="5890" width="2.59765625" style="68" customWidth="1"/>
    <col min="5891" max="5891" width="11.59765625" style="68" customWidth="1"/>
    <col min="5892" max="5902" width="13.09765625" style="68" customWidth="1"/>
    <col min="5903" max="5905" width="12.59765625" style="68" customWidth="1"/>
    <col min="5906" max="5906" width="13.59765625" style="68" customWidth="1"/>
    <col min="5907" max="5907" width="12.59765625" style="68" customWidth="1"/>
    <col min="5908" max="5908" width="13.59765625" style="68" customWidth="1"/>
    <col min="5909" max="5909" width="6.59765625" style="68" customWidth="1"/>
    <col min="5910" max="6144" width="8.796875" style="68"/>
    <col min="6145" max="6145" width="1.09765625" style="68" customWidth="1"/>
    <col min="6146" max="6146" width="2.59765625" style="68" customWidth="1"/>
    <col min="6147" max="6147" width="11.59765625" style="68" customWidth="1"/>
    <col min="6148" max="6158" width="13.09765625" style="68" customWidth="1"/>
    <col min="6159" max="6161" width="12.59765625" style="68" customWidth="1"/>
    <col min="6162" max="6162" width="13.59765625" style="68" customWidth="1"/>
    <col min="6163" max="6163" width="12.59765625" style="68" customWidth="1"/>
    <col min="6164" max="6164" width="13.59765625" style="68" customWidth="1"/>
    <col min="6165" max="6165" width="6.59765625" style="68" customWidth="1"/>
    <col min="6166" max="6400" width="8.796875" style="68"/>
    <col min="6401" max="6401" width="1.09765625" style="68" customWidth="1"/>
    <col min="6402" max="6402" width="2.59765625" style="68" customWidth="1"/>
    <col min="6403" max="6403" width="11.59765625" style="68" customWidth="1"/>
    <col min="6404" max="6414" width="13.09765625" style="68" customWidth="1"/>
    <col min="6415" max="6417" width="12.59765625" style="68" customWidth="1"/>
    <col min="6418" max="6418" width="13.59765625" style="68" customWidth="1"/>
    <col min="6419" max="6419" width="12.59765625" style="68" customWidth="1"/>
    <col min="6420" max="6420" width="13.59765625" style="68" customWidth="1"/>
    <col min="6421" max="6421" width="6.59765625" style="68" customWidth="1"/>
    <col min="6422" max="6656" width="8.796875" style="68"/>
    <col min="6657" max="6657" width="1.09765625" style="68" customWidth="1"/>
    <col min="6658" max="6658" width="2.59765625" style="68" customWidth="1"/>
    <col min="6659" max="6659" width="11.59765625" style="68" customWidth="1"/>
    <col min="6660" max="6670" width="13.09765625" style="68" customWidth="1"/>
    <col min="6671" max="6673" width="12.59765625" style="68" customWidth="1"/>
    <col min="6674" max="6674" width="13.59765625" style="68" customWidth="1"/>
    <col min="6675" max="6675" width="12.59765625" style="68" customWidth="1"/>
    <col min="6676" max="6676" width="13.59765625" style="68" customWidth="1"/>
    <col min="6677" max="6677" width="6.59765625" style="68" customWidth="1"/>
    <col min="6678" max="6912" width="8.796875" style="68"/>
    <col min="6913" max="6913" width="1.09765625" style="68" customWidth="1"/>
    <col min="6914" max="6914" width="2.59765625" style="68" customWidth="1"/>
    <col min="6915" max="6915" width="11.59765625" style="68" customWidth="1"/>
    <col min="6916" max="6926" width="13.09765625" style="68" customWidth="1"/>
    <col min="6927" max="6929" width="12.59765625" style="68" customWidth="1"/>
    <col min="6930" max="6930" width="13.59765625" style="68" customWidth="1"/>
    <col min="6931" max="6931" width="12.59765625" style="68" customWidth="1"/>
    <col min="6932" max="6932" width="13.59765625" style="68" customWidth="1"/>
    <col min="6933" max="6933" width="6.59765625" style="68" customWidth="1"/>
    <col min="6934" max="7168" width="8.796875" style="68"/>
    <col min="7169" max="7169" width="1.09765625" style="68" customWidth="1"/>
    <col min="7170" max="7170" width="2.59765625" style="68" customWidth="1"/>
    <col min="7171" max="7171" width="11.59765625" style="68" customWidth="1"/>
    <col min="7172" max="7182" width="13.09765625" style="68" customWidth="1"/>
    <col min="7183" max="7185" width="12.59765625" style="68" customWidth="1"/>
    <col min="7186" max="7186" width="13.59765625" style="68" customWidth="1"/>
    <col min="7187" max="7187" width="12.59765625" style="68" customWidth="1"/>
    <col min="7188" max="7188" width="13.59765625" style="68" customWidth="1"/>
    <col min="7189" max="7189" width="6.59765625" style="68" customWidth="1"/>
    <col min="7190" max="7424" width="8.796875" style="68"/>
    <col min="7425" max="7425" width="1.09765625" style="68" customWidth="1"/>
    <col min="7426" max="7426" width="2.59765625" style="68" customWidth="1"/>
    <col min="7427" max="7427" width="11.59765625" style="68" customWidth="1"/>
    <col min="7428" max="7438" width="13.09765625" style="68" customWidth="1"/>
    <col min="7439" max="7441" width="12.59765625" style="68" customWidth="1"/>
    <col min="7442" max="7442" width="13.59765625" style="68" customWidth="1"/>
    <col min="7443" max="7443" width="12.59765625" style="68" customWidth="1"/>
    <col min="7444" max="7444" width="13.59765625" style="68" customWidth="1"/>
    <col min="7445" max="7445" width="6.59765625" style="68" customWidth="1"/>
    <col min="7446" max="7680" width="8.796875" style="68"/>
    <col min="7681" max="7681" width="1.09765625" style="68" customWidth="1"/>
    <col min="7682" max="7682" width="2.59765625" style="68" customWidth="1"/>
    <col min="7683" max="7683" width="11.59765625" style="68" customWidth="1"/>
    <col min="7684" max="7694" width="13.09765625" style="68" customWidth="1"/>
    <col min="7695" max="7697" width="12.59765625" style="68" customWidth="1"/>
    <col min="7698" max="7698" width="13.59765625" style="68" customWidth="1"/>
    <col min="7699" max="7699" width="12.59765625" style="68" customWidth="1"/>
    <col min="7700" max="7700" width="13.59765625" style="68" customWidth="1"/>
    <col min="7701" max="7701" width="6.59765625" style="68" customWidth="1"/>
    <col min="7702" max="7936" width="8.796875" style="68"/>
    <col min="7937" max="7937" width="1.09765625" style="68" customWidth="1"/>
    <col min="7938" max="7938" width="2.59765625" style="68" customWidth="1"/>
    <col min="7939" max="7939" width="11.59765625" style="68" customWidth="1"/>
    <col min="7940" max="7950" width="13.09765625" style="68" customWidth="1"/>
    <col min="7951" max="7953" width="12.59765625" style="68" customWidth="1"/>
    <col min="7954" max="7954" width="13.59765625" style="68" customWidth="1"/>
    <col min="7955" max="7955" width="12.59765625" style="68" customWidth="1"/>
    <col min="7956" max="7956" width="13.59765625" style="68" customWidth="1"/>
    <col min="7957" max="7957" width="6.59765625" style="68" customWidth="1"/>
    <col min="7958" max="8192" width="8.796875" style="68"/>
    <col min="8193" max="8193" width="1.09765625" style="68" customWidth="1"/>
    <col min="8194" max="8194" width="2.59765625" style="68" customWidth="1"/>
    <col min="8195" max="8195" width="11.59765625" style="68" customWidth="1"/>
    <col min="8196" max="8206" width="13.09765625" style="68" customWidth="1"/>
    <col min="8207" max="8209" width="12.59765625" style="68" customWidth="1"/>
    <col min="8210" max="8210" width="13.59765625" style="68" customWidth="1"/>
    <col min="8211" max="8211" width="12.59765625" style="68" customWidth="1"/>
    <col min="8212" max="8212" width="13.59765625" style="68" customWidth="1"/>
    <col min="8213" max="8213" width="6.59765625" style="68" customWidth="1"/>
    <col min="8214" max="8448" width="8.796875" style="68"/>
    <col min="8449" max="8449" width="1.09765625" style="68" customWidth="1"/>
    <col min="8450" max="8450" width="2.59765625" style="68" customWidth="1"/>
    <col min="8451" max="8451" width="11.59765625" style="68" customWidth="1"/>
    <col min="8452" max="8462" width="13.09765625" style="68" customWidth="1"/>
    <col min="8463" max="8465" width="12.59765625" style="68" customWidth="1"/>
    <col min="8466" max="8466" width="13.59765625" style="68" customWidth="1"/>
    <col min="8467" max="8467" width="12.59765625" style="68" customWidth="1"/>
    <col min="8468" max="8468" width="13.59765625" style="68" customWidth="1"/>
    <col min="8469" max="8469" width="6.59765625" style="68" customWidth="1"/>
    <col min="8470" max="8704" width="8.796875" style="68"/>
    <col min="8705" max="8705" width="1.09765625" style="68" customWidth="1"/>
    <col min="8706" max="8706" width="2.59765625" style="68" customWidth="1"/>
    <col min="8707" max="8707" width="11.59765625" style="68" customWidth="1"/>
    <col min="8708" max="8718" width="13.09765625" style="68" customWidth="1"/>
    <col min="8719" max="8721" width="12.59765625" style="68" customWidth="1"/>
    <col min="8722" max="8722" width="13.59765625" style="68" customWidth="1"/>
    <col min="8723" max="8723" width="12.59765625" style="68" customWidth="1"/>
    <col min="8724" max="8724" width="13.59765625" style="68" customWidth="1"/>
    <col min="8725" max="8725" width="6.59765625" style="68" customWidth="1"/>
    <col min="8726" max="8960" width="8.796875" style="68"/>
    <col min="8961" max="8961" width="1.09765625" style="68" customWidth="1"/>
    <col min="8962" max="8962" width="2.59765625" style="68" customWidth="1"/>
    <col min="8963" max="8963" width="11.59765625" style="68" customWidth="1"/>
    <col min="8964" max="8974" width="13.09765625" style="68" customWidth="1"/>
    <col min="8975" max="8977" width="12.59765625" style="68" customWidth="1"/>
    <col min="8978" max="8978" width="13.59765625" style="68" customWidth="1"/>
    <col min="8979" max="8979" width="12.59765625" style="68" customWidth="1"/>
    <col min="8980" max="8980" width="13.59765625" style="68" customWidth="1"/>
    <col min="8981" max="8981" width="6.59765625" style="68" customWidth="1"/>
    <col min="8982" max="9216" width="8.796875" style="68"/>
    <col min="9217" max="9217" width="1.09765625" style="68" customWidth="1"/>
    <col min="9218" max="9218" width="2.59765625" style="68" customWidth="1"/>
    <col min="9219" max="9219" width="11.59765625" style="68" customWidth="1"/>
    <col min="9220" max="9230" width="13.09765625" style="68" customWidth="1"/>
    <col min="9231" max="9233" width="12.59765625" style="68" customWidth="1"/>
    <col min="9234" max="9234" width="13.59765625" style="68" customWidth="1"/>
    <col min="9235" max="9235" width="12.59765625" style="68" customWidth="1"/>
    <col min="9236" max="9236" width="13.59765625" style="68" customWidth="1"/>
    <col min="9237" max="9237" width="6.59765625" style="68" customWidth="1"/>
    <col min="9238" max="9472" width="8.796875" style="68"/>
    <col min="9473" max="9473" width="1.09765625" style="68" customWidth="1"/>
    <col min="9474" max="9474" width="2.59765625" style="68" customWidth="1"/>
    <col min="9475" max="9475" width="11.59765625" style="68" customWidth="1"/>
    <col min="9476" max="9486" width="13.09765625" style="68" customWidth="1"/>
    <col min="9487" max="9489" width="12.59765625" style="68" customWidth="1"/>
    <col min="9490" max="9490" width="13.59765625" style="68" customWidth="1"/>
    <col min="9491" max="9491" width="12.59765625" style="68" customWidth="1"/>
    <col min="9492" max="9492" width="13.59765625" style="68" customWidth="1"/>
    <col min="9493" max="9493" width="6.59765625" style="68" customWidth="1"/>
    <col min="9494" max="9728" width="8.796875" style="68"/>
    <col min="9729" max="9729" width="1.09765625" style="68" customWidth="1"/>
    <col min="9730" max="9730" width="2.59765625" style="68" customWidth="1"/>
    <col min="9731" max="9731" width="11.59765625" style="68" customWidth="1"/>
    <col min="9732" max="9742" width="13.09765625" style="68" customWidth="1"/>
    <col min="9743" max="9745" width="12.59765625" style="68" customWidth="1"/>
    <col min="9746" max="9746" width="13.59765625" style="68" customWidth="1"/>
    <col min="9747" max="9747" width="12.59765625" style="68" customWidth="1"/>
    <col min="9748" max="9748" width="13.59765625" style="68" customWidth="1"/>
    <col min="9749" max="9749" width="6.59765625" style="68" customWidth="1"/>
    <col min="9750" max="9984" width="8.796875" style="68"/>
    <col min="9985" max="9985" width="1.09765625" style="68" customWidth="1"/>
    <col min="9986" max="9986" width="2.59765625" style="68" customWidth="1"/>
    <col min="9987" max="9987" width="11.59765625" style="68" customWidth="1"/>
    <col min="9988" max="9998" width="13.09765625" style="68" customWidth="1"/>
    <col min="9999" max="10001" width="12.59765625" style="68" customWidth="1"/>
    <col min="10002" max="10002" width="13.59765625" style="68" customWidth="1"/>
    <col min="10003" max="10003" width="12.59765625" style="68" customWidth="1"/>
    <col min="10004" max="10004" width="13.59765625" style="68" customWidth="1"/>
    <col min="10005" max="10005" width="6.59765625" style="68" customWidth="1"/>
    <col min="10006" max="10240" width="8.796875" style="68"/>
    <col min="10241" max="10241" width="1.09765625" style="68" customWidth="1"/>
    <col min="10242" max="10242" width="2.59765625" style="68" customWidth="1"/>
    <col min="10243" max="10243" width="11.59765625" style="68" customWidth="1"/>
    <col min="10244" max="10254" width="13.09765625" style="68" customWidth="1"/>
    <col min="10255" max="10257" width="12.59765625" style="68" customWidth="1"/>
    <col min="10258" max="10258" width="13.59765625" style="68" customWidth="1"/>
    <col min="10259" max="10259" width="12.59765625" style="68" customWidth="1"/>
    <col min="10260" max="10260" width="13.59765625" style="68" customWidth="1"/>
    <col min="10261" max="10261" width="6.59765625" style="68" customWidth="1"/>
    <col min="10262" max="10496" width="8.796875" style="68"/>
    <col min="10497" max="10497" width="1.09765625" style="68" customWidth="1"/>
    <col min="10498" max="10498" width="2.59765625" style="68" customWidth="1"/>
    <col min="10499" max="10499" width="11.59765625" style="68" customWidth="1"/>
    <col min="10500" max="10510" width="13.09765625" style="68" customWidth="1"/>
    <col min="10511" max="10513" width="12.59765625" style="68" customWidth="1"/>
    <col min="10514" max="10514" width="13.59765625" style="68" customWidth="1"/>
    <col min="10515" max="10515" width="12.59765625" style="68" customWidth="1"/>
    <col min="10516" max="10516" width="13.59765625" style="68" customWidth="1"/>
    <col min="10517" max="10517" width="6.59765625" style="68" customWidth="1"/>
    <col min="10518" max="10752" width="8.796875" style="68"/>
    <col min="10753" max="10753" width="1.09765625" style="68" customWidth="1"/>
    <col min="10754" max="10754" width="2.59765625" style="68" customWidth="1"/>
    <col min="10755" max="10755" width="11.59765625" style="68" customWidth="1"/>
    <col min="10756" max="10766" width="13.09765625" style="68" customWidth="1"/>
    <col min="10767" max="10769" width="12.59765625" style="68" customWidth="1"/>
    <col min="10770" max="10770" width="13.59765625" style="68" customWidth="1"/>
    <col min="10771" max="10771" width="12.59765625" style="68" customWidth="1"/>
    <col min="10772" max="10772" width="13.59765625" style="68" customWidth="1"/>
    <col min="10773" max="10773" width="6.59765625" style="68" customWidth="1"/>
    <col min="10774" max="11008" width="8.796875" style="68"/>
    <col min="11009" max="11009" width="1.09765625" style="68" customWidth="1"/>
    <col min="11010" max="11010" width="2.59765625" style="68" customWidth="1"/>
    <col min="11011" max="11011" width="11.59765625" style="68" customWidth="1"/>
    <col min="11012" max="11022" width="13.09765625" style="68" customWidth="1"/>
    <col min="11023" max="11025" width="12.59765625" style="68" customWidth="1"/>
    <col min="11026" max="11026" width="13.59765625" style="68" customWidth="1"/>
    <col min="11027" max="11027" width="12.59765625" style="68" customWidth="1"/>
    <col min="11028" max="11028" width="13.59765625" style="68" customWidth="1"/>
    <col min="11029" max="11029" width="6.59765625" style="68" customWidth="1"/>
    <col min="11030" max="11264" width="8.796875" style="68"/>
    <col min="11265" max="11265" width="1.09765625" style="68" customWidth="1"/>
    <col min="11266" max="11266" width="2.59765625" style="68" customWidth="1"/>
    <col min="11267" max="11267" width="11.59765625" style="68" customWidth="1"/>
    <col min="11268" max="11278" width="13.09765625" style="68" customWidth="1"/>
    <col min="11279" max="11281" width="12.59765625" style="68" customWidth="1"/>
    <col min="11282" max="11282" width="13.59765625" style="68" customWidth="1"/>
    <col min="11283" max="11283" width="12.59765625" style="68" customWidth="1"/>
    <col min="11284" max="11284" width="13.59765625" style="68" customWidth="1"/>
    <col min="11285" max="11285" width="6.59765625" style="68" customWidth="1"/>
    <col min="11286" max="11520" width="8.796875" style="68"/>
    <col min="11521" max="11521" width="1.09765625" style="68" customWidth="1"/>
    <col min="11522" max="11522" width="2.59765625" style="68" customWidth="1"/>
    <col min="11523" max="11523" width="11.59765625" style="68" customWidth="1"/>
    <col min="11524" max="11534" width="13.09765625" style="68" customWidth="1"/>
    <col min="11535" max="11537" width="12.59765625" style="68" customWidth="1"/>
    <col min="11538" max="11538" width="13.59765625" style="68" customWidth="1"/>
    <col min="11539" max="11539" width="12.59765625" style="68" customWidth="1"/>
    <col min="11540" max="11540" width="13.59765625" style="68" customWidth="1"/>
    <col min="11541" max="11541" width="6.59765625" style="68" customWidth="1"/>
    <col min="11542" max="11776" width="8.796875" style="68"/>
    <col min="11777" max="11777" width="1.09765625" style="68" customWidth="1"/>
    <col min="11778" max="11778" width="2.59765625" style="68" customWidth="1"/>
    <col min="11779" max="11779" width="11.59765625" style="68" customWidth="1"/>
    <col min="11780" max="11790" width="13.09765625" style="68" customWidth="1"/>
    <col min="11791" max="11793" width="12.59765625" style="68" customWidth="1"/>
    <col min="11794" max="11794" width="13.59765625" style="68" customWidth="1"/>
    <col min="11795" max="11795" width="12.59765625" style="68" customWidth="1"/>
    <col min="11796" max="11796" width="13.59765625" style="68" customWidth="1"/>
    <col min="11797" max="11797" width="6.59765625" style="68" customWidth="1"/>
    <col min="11798" max="12032" width="8.796875" style="68"/>
    <col min="12033" max="12033" width="1.09765625" style="68" customWidth="1"/>
    <col min="12034" max="12034" width="2.59765625" style="68" customWidth="1"/>
    <col min="12035" max="12035" width="11.59765625" style="68" customWidth="1"/>
    <col min="12036" max="12046" width="13.09765625" style="68" customWidth="1"/>
    <col min="12047" max="12049" width="12.59765625" style="68" customWidth="1"/>
    <col min="12050" max="12050" width="13.59765625" style="68" customWidth="1"/>
    <col min="12051" max="12051" width="12.59765625" style="68" customWidth="1"/>
    <col min="12052" max="12052" width="13.59765625" style="68" customWidth="1"/>
    <col min="12053" max="12053" width="6.59765625" style="68" customWidth="1"/>
    <col min="12054" max="12288" width="8.796875" style="68"/>
    <col min="12289" max="12289" width="1.09765625" style="68" customWidth="1"/>
    <col min="12290" max="12290" width="2.59765625" style="68" customWidth="1"/>
    <col min="12291" max="12291" width="11.59765625" style="68" customWidth="1"/>
    <col min="12292" max="12302" width="13.09765625" style="68" customWidth="1"/>
    <col min="12303" max="12305" width="12.59765625" style="68" customWidth="1"/>
    <col min="12306" max="12306" width="13.59765625" style="68" customWidth="1"/>
    <col min="12307" max="12307" width="12.59765625" style="68" customWidth="1"/>
    <col min="12308" max="12308" width="13.59765625" style="68" customWidth="1"/>
    <col min="12309" max="12309" width="6.59765625" style="68" customWidth="1"/>
    <col min="12310" max="12544" width="8.796875" style="68"/>
    <col min="12545" max="12545" width="1.09765625" style="68" customWidth="1"/>
    <col min="12546" max="12546" width="2.59765625" style="68" customWidth="1"/>
    <col min="12547" max="12547" width="11.59765625" style="68" customWidth="1"/>
    <col min="12548" max="12558" width="13.09765625" style="68" customWidth="1"/>
    <col min="12559" max="12561" width="12.59765625" style="68" customWidth="1"/>
    <col min="12562" max="12562" width="13.59765625" style="68" customWidth="1"/>
    <col min="12563" max="12563" width="12.59765625" style="68" customWidth="1"/>
    <col min="12564" max="12564" width="13.59765625" style="68" customWidth="1"/>
    <col min="12565" max="12565" width="6.59765625" style="68" customWidth="1"/>
    <col min="12566" max="12800" width="8.796875" style="68"/>
    <col min="12801" max="12801" width="1.09765625" style="68" customWidth="1"/>
    <col min="12802" max="12802" width="2.59765625" style="68" customWidth="1"/>
    <col min="12803" max="12803" width="11.59765625" style="68" customWidth="1"/>
    <col min="12804" max="12814" width="13.09765625" style="68" customWidth="1"/>
    <col min="12815" max="12817" width="12.59765625" style="68" customWidth="1"/>
    <col min="12818" max="12818" width="13.59765625" style="68" customWidth="1"/>
    <col min="12819" max="12819" width="12.59765625" style="68" customWidth="1"/>
    <col min="12820" max="12820" width="13.59765625" style="68" customWidth="1"/>
    <col min="12821" max="12821" width="6.59765625" style="68" customWidth="1"/>
    <col min="12822" max="13056" width="8.796875" style="68"/>
    <col min="13057" max="13057" width="1.09765625" style="68" customWidth="1"/>
    <col min="13058" max="13058" width="2.59765625" style="68" customWidth="1"/>
    <col min="13059" max="13059" width="11.59765625" style="68" customWidth="1"/>
    <col min="13060" max="13070" width="13.09765625" style="68" customWidth="1"/>
    <col min="13071" max="13073" width="12.59765625" style="68" customWidth="1"/>
    <col min="13074" max="13074" width="13.59765625" style="68" customWidth="1"/>
    <col min="13075" max="13075" width="12.59765625" style="68" customWidth="1"/>
    <col min="13076" max="13076" width="13.59765625" style="68" customWidth="1"/>
    <col min="13077" max="13077" width="6.59765625" style="68" customWidth="1"/>
    <col min="13078" max="13312" width="8.796875" style="68"/>
    <col min="13313" max="13313" width="1.09765625" style="68" customWidth="1"/>
    <col min="13314" max="13314" width="2.59765625" style="68" customWidth="1"/>
    <col min="13315" max="13315" width="11.59765625" style="68" customWidth="1"/>
    <col min="13316" max="13326" width="13.09765625" style="68" customWidth="1"/>
    <col min="13327" max="13329" width="12.59765625" style="68" customWidth="1"/>
    <col min="13330" max="13330" width="13.59765625" style="68" customWidth="1"/>
    <col min="13331" max="13331" width="12.59765625" style="68" customWidth="1"/>
    <col min="13332" max="13332" width="13.59765625" style="68" customWidth="1"/>
    <col min="13333" max="13333" width="6.59765625" style="68" customWidth="1"/>
    <col min="13334" max="13568" width="8.796875" style="68"/>
    <col min="13569" max="13569" width="1.09765625" style="68" customWidth="1"/>
    <col min="13570" max="13570" width="2.59765625" style="68" customWidth="1"/>
    <col min="13571" max="13571" width="11.59765625" style="68" customWidth="1"/>
    <col min="13572" max="13582" width="13.09765625" style="68" customWidth="1"/>
    <col min="13583" max="13585" width="12.59765625" style="68" customWidth="1"/>
    <col min="13586" max="13586" width="13.59765625" style="68" customWidth="1"/>
    <col min="13587" max="13587" width="12.59765625" style="68" customWidth="1"/>
    <col min="13588" max="13588" width="13.59765625" style="68" customWidth="1"/>
    <col min="13589" max="13589" width="6.59765625" style="68" customWidth="1"/>
    <col min="13590" max="13824" width="8.796875" style="68"/>
    <col min="13825" max="13825" width="1.09765625" style="68" customWidth="1"/>
    <col min="13826" max="13826" width="2.59765625" style="68" customWidth="1"/>
    <col min="13827" max="13827" width="11.59765625" style="68" customWidth="1"/>
    <col min="13828" max="13838" width="13.09765625" style="68" customWidth="1"/>
    <col min="13839" max="13841" width="12.59765625" style="68" customWidth="1"/>
    <col min="13842" max="13842" width="13.59765625" style="68" customWidth="1"/>
    <col min="13843" max="13843" width="12.59765625" style="68" customWidth="1"/>
    <col min="13844" max="13844" width="13.59765625" style="68" customWidth="1"/>
    <col min="13845" max="13845" width="6.59765625" style="68" customWidth="1"/>
    <col min="13846" max="14080" width="8.796875" style="68"/>
    <col min="14081" max="14081" width="1.09765625" style="68" customWidth="1"/>
    <col min="14082" max="14082" width="2.59765625" style="68" customWidth="1"/>
    <col min="14083" max="14083" width="11.59765625" style="68" customWidth="1"/>
    <col min="14084" max="14094" width="13.09765625" style="68" customWidth="1"/>
    <col min="14095" max="14097" width="12.59765625" style="68" customWidth="1"/>
    <col min="14098" max="14098" width="13.59765625" style="68" customWidth="1"/>
    <col min="14099" max="14099" width="12.59765625" style="68" customWidth="1"/>
    <col min="14100" max="14100" width="13.59765625" style="68" customWidth="1"/>
    <col min="14101" max="14101" width="6.59765625" style="68" customWidth="1"/>
    <col min="14102" max="14336" width="8.796875" style="68"/>
    <col min="14337" max="14337" width="1.09765625" style="68" customWidth="1"/>
    <col min="14338" max="14338" width="2.59765625" style="68" customWidth="1"/>
    <col min="14339" max="14339" width="11.59765625" style="68" customWidth="1"/>
    <col min="14340" max="14350" width="13.09765625" style="68" customWidth="1"/>
    <col min="14351" max="14353" width="12.59765625" style="68" customWidth="1"/>
    <col min="14354" max="14354" width="13.59765625" style="68" customWidth="1"/>
    <col min="14355" max="14355" width="12.59765625" style="68" customWidth="1"/>
    <col min="14356" max="14356" width="13.59765625" style="68" customWidth="1"/>
    <col min="14357" max="14357" width="6.59765625" style="68" customWidth="1"/>
    <col min="14358" max="14592" width="8.796875" style="68"/>
    <col min="14593" max="14593" width="1.09765625" style="68" customWidth="1"/>
    <col min="14594" max="14594" width="2.59765625" style="68" customWidth="1"/>
    <col min="14595" max="14595" width="11.59765625" style="68" customWidth="1"/>
    <col min="14596" max="14606" width="13.09765625" style="68" customWidth="1"/>
    <col min="14607" max="14609" width="12.59765625" style="68" customWidth="1"/>
    <col min="14610" max="14610" width="13.59765625" style="68" customWidth="1"/>
    <col min="14611" max="14611" width="12.59765625" style="68" customWidth="1"/>
    <col min="14612" max="14612" width="13.59765625" style="68" customWidth="1"/>
    <col min="14613" max="14613" width="6.59765625" style="68" customWidth="1"/>
    <col min="14614" max="14848" width="8.796875" style="68"/>
    <col min="14849" max="14849" width="1.09765625" style="68" customWidth="1"/>
    <col min="14850" max="14850" width="2.59765625" style="68" customWidth="1"/>
    <col min="14851" max="14851" width="11.59765625" style="68" customWidth="1"/>
    <col min="14852" max="14862" width="13.09765625" style="68" customWidth="1"/>
    <col min="14863" max="14865" width="12.59765625" style="68" customWidth="1"/>
    <col min="14866" max="14866" width="13.59765625" style="68" customWidth="1"/>
    <col min="14867" max="14867" width="12.59765625" style="68" customWidth="1"/>
    <col min="14868" max="14868" width="13.59765625" style="68" customWidth="1"/>
    <col min="14869" max="14869" width="6.59765625" style="68" customWidth="1"/>
    <col min="14870" max="15104" width="8.796875" style="68"/>
    <col min="15105" max="15105" width="1.09765625" style="68" customWidth="1"/>
    <col min="15106" max="15106" width="2.59765625" style="68" customWidth="1"/>
    <col min="15107" max="15107" width="11.59765625" style="68" customWidth="1"/>
    <col min="15108" max="15118" width="13.09765625" style="68" customWidth="1"/>
    <col min="15119" max="15121" width="12.59765625" style="68" customWidth="1"/>
    <col min="15122" max="15122" width="13.59765625" style="68" customWidth="1"/>
    <col min="15123" max="15123" width="12.59765625" style="68" customWidth="1"/>
    <col min="15124" max="15124" width="13.59765625" style="68" customWidth="1"/>
    <col min="15125" max="15125" width="6.59765625" style="68" customWidth="1"/>
    <col min="15126" max="15360" width="8.796875" style="68"/>
    <col min="15361" max="15361" width="1.09765625" style="68" customWidth="1"/>
    <col min="15362" max="15362" width="2.59765625" style="68" customWidth="1"/>
    <col min="15363" max="15363" width="11.59765625" style="68" customWidth="1"/>
    <col min="15364" max="15374" width="13.09765625" style="68" customWidth="1"/>
    <col min="15375" max="15377" width="12.59765625" style="68" customWidth="1"/>
    <col min="15378" max="15378" width="13.59765625" style="68" customWidth="1"/>
    <col min="15379" max="15379" width="12.59765625" style="68" customWidth="1"/>
    <col min="15380" max="15380" width="13.59765625" style="68" customWidth="1"/>
    <col min="15381" max="15381" width="6.59765625" style="68" customWidth="1"/>
    <col min="15382" max="15616" width="8.796875" style="68"/>
    <col min="15617" max="15617" width="1.09765625" style="68" customWidth="1"/>
    <col min="15618" max="15618" width="2.59765625" style="68" customWidth="1"/>
    <col min="15619" max="15619" width="11.59765625" style="68" customWidth="1"/>
    <col min="15620" max="15630" width="13.09765625" style="68" customWidth="1"/>
    <col min="15631" max="15633" width="12.59765625" style="68" customWidth="1"/>
    <col min="15634" max="15634" width="13.59765625" style="68" customWidth="1"/>
    <col min="15635" max="15635" width="12.59765625" style="68" customWidth="1"/>
    <col min="15636" max="15636" width="13.59765625" style="68" customWidth="1"/>
    <col min="15637" max="15637" width="6.59765625" style="68" customWidth="1"/>
    <col min="15638" max="15872" width="8.796875" style="68"/>
    <col min="15873" max="15873" width="1.09765625" style="68" customWidth="1"/>
    <col min="15874" max="15874" width="2.59765625" style="68" customWidth="1"/>
    <col min="15875" max="15875" width="11.59765625" style="68" customWidth="1"/>
    <col min="15876" max="15886" width="13.09765625" style="68" customWidth="1"/>
    <col min="15887" max="15889" width="12.59765625" style="68" customWidth="1"/>
    <col min="15890" max="15890" width="13.59765625" style="68" customWidth="1"/>
    <col min="15891" max="15891" width="12.59765625" style="68" customWidth="1"/>
    <col min="15892" max="15892" width="13.59765625" style="68" customWidth="1"/>
    <col min="15893" max="15893" width="6.59765625" style="68" customWidth="1"/>
    <col min="15894" max="16128" width="8.796875" style="68"/>
    <col min="16129" max="16129" width="1.09765625" style="68" customWidth="1"/>
    <col min="16130" max="16130" width="2.59765625" style="68" customWidth="1"/>
    <col min="16131" max="16131" width="11.59765625" style="68" customWidth="1"/>
    <col min="16132" max="16142" width="13.09765625" style="68" customWidth="1"/>
    <col min="16143" max="16145" width="12.59765625" style="68" customWidth="1"/>
    <col min="16146" max="16146" width="13.59765625" style="68" customWidth="1"/>
    <col min="16147" max="16147" width="12.59765625" style="68" customWidth="1"/>
    <col min="16148" max="16148" width="13.59765625" style="68" customWidth="1"/>
    <col min="16149" max="16149" width="6.59765625" style="68" customWidth="1"/>
    <col min="16150" max="16384" width="8.796875" style="68"/>
  </cols>
  <sheetData>
    <row r="1" spans="1:21" ht="17.25" customHeight="1" thickBot="1" x14ac:dyDescent="0.2">
      <c r="A1" s="64"/>
      <c r="B1" s="64"/>
      <c r="C1" s="65"/>
      <c r="D1" s="65" t="s">
        <v>253</v>
      </c>
      <c r="E1" s="65"/>
      <c r="F1" s="65"/>
      <c r="G1" s="65"/>
      <c r="H1" s="65"/>
      <c r="I1" s="65"/>
      <c r="J1" s="65"/>
      <c r="K1" s="65"/>
      <c r="L1" s="65"/>
      <c r="M1" s="114"/>
      <c r="N1" s="115"/>
      <c r="O1" s="181" t="s">
        <v>177</v>
      </c>
      <c r="P1" s="67"/>
      <c r="Q1" s="65"/>
      <c r="R1" s="70"/>
      <c r="S1" s="67"/>
      <c r="T1" s="180" t="s">
        <v>240</v>
      </c>
      <c r="U1" s="71"/>
    </row>
    <row r="2" spans="1:21" s="117" customFormat="1" ht="20.100000000000001" customHeight="1" x14ac:dyDescent="0.15">
      <c r="A2" s="245" t="s">
        <v>256</v>
      </c>
      <c r="B2" s="246"/>
      <c r="C2" s="246"/>
      <c r="D2" s="246" t="s">
        <v>254</v>
      </c>
      <c r="E2" s="246"/>
      <c r="F2" s="246"/>
      <c r="G2" s="246"/>
      <c r="H2" s="246"/>
      <c r="I2" s="246"/>
      <c r="J2" s="246"/>
      <c r="K2" s="246"/>
      <c r="L2" s="246"/>
      <c r="M2" s="279"/>
      <c r="N2" s="280" t="s">
        <v>159</v>
      </c>
      <c r="O2" s="282" t="s">
        <v>0</v>
      </c>
      <c r="P2" s="283"/>
      <c r="Q2" s="284" t="s">
        <v>160</v>
      </c>
      <c r="R2" s="270" t="s">
        <v>161</v>
      </c>
      <c r="S2" s="264" t="s">
        <v>162</v>
      </c>
      <c r="T2" s="270" t="s">
        <v>163</v>
      </c>
      <c r="U2" s="116"/>
    </row>
    <row r="3" spans="1:21" s="117" customFormat="1" ht="20.100000000000001" customHeight="1" x14ac:dyDescent="0.15">
      <c r="A3" s="247"/>
      <c r="B3" s="248"/>
      <c r="C3" s="248"/>
      <c r="D3" s="272" t="s">
        <v>234</v>
      </c>
      <c r="E3" s="272" t="s">
        <v>164</v>
      </c>
      <c r="F3" s="274" t="s">
        <v>235</v>
      </c>
      <c r="G3" s="276" t="s">
        <v>236</v>
      </c>
      <c r="H3" s="272" t="s">
        <v>165</v>
      </c>
      <c r="I3" s="272" t="s">
        <v>237</v>
      </c>
      <c r="J3" s="272" t="s">
        <v>238</v>
      </c>
      <c r="K3" s="272" t="s">
        <v>166</v>
      </c>
      <c r="L3" s="272" t="s">
        <v>167</v>
      </c>
      <c r="M3" s="272" t="s">
        <v>239</v>
      </c>
      <c r="N3" s="281"/>
      <c r="O3" s="266" t="s">
        <v>152</v>
      </c>
      <c r="P3" s="268" t="s">
        <v>29</v>
      </c>
      <c r="Q3" s="285"/>
      <c r="R3" s="271"/>
      <c r="S3" s="265"/>
      <c r="T3" s="271"/>
      <c r="U3" s="116"/>
    </row>
    <row r="4" spans="1:21" s="117" customFormat="1" ht="34.5" customHeight="1" x14ac:dyDescent="0.15">
      <c r="A4" s="249"/>
      <c r="B4" s="250"/>
      <c r="C4" s="250"/>
      <c r="D4" s="273"/>
      <c r="E4" s="273"/>
      <c r="F4" s="275"/>
      <c r="G4" s="277"/>
      <c r="H4" s="273"/>
      <c r="I4" s="273"/>
      <c r="J4" s="278"/>
      <c r="K4" s="273"/>
      <c r="L4" s="273"/>
      <c r="M4" s="273"/>
      <c r="N4" s="118" t="s">
        <v>168</v>
      </c>
      <c r="O4" s="267"/>
      <c r="P4" s="269"/>
      <c r="Q4" s="118" t="s">
        <v>178</v>
      </c>
      <c r="R4" s="119" t="s">
        <v>179</v>
      </c>
      <c r="S4" s="120" t="s">
        <v>169</v>
      </c>
      <c r="T4" s="121" t="s">
        <v>180</v>
      </c>
      <c r="U4" s="116"/>
    </row>
    <row r="5" spans="1:21" s="125" customFormat="1" ht="20.399999999999999" customHeight="1" x14ac:dyDescent="0.45">
      <c r="A5" s="79"/>
      <c r="B5" s="80"/>
      <c r="C5" s="81" t="s">
        <v>41</v>
      </c>
      <c r="D5" s="82">
        <v>6090210</v>
      </c>
      <c r="E5" s="82">
        <v>47583842</v>
      </c>
      <c r="F5" s="82">
        <v>1493108</v>
      </c>
      <c r="G5" s="82">
        <v>125590</v>
      </c>
      <c r="H5" s="82">
        <v>28571</v>
      </c>
      <c r="I5" s="91">
        <v>0</v>
      </c>
      <c r="J5" s="82">
        <v>9370084</v>
      </c>
      <c r="K5" s="91">
        <v>0</v>
      </c>
      <c r="L5" s="91">
        <v>0</v>
      </c>
      <c r="M5" s="91">
        <v>0</v>
      </c>
      <c r="N5" s="93">
        <v>73159805</v>
      </c>
      <c r="O5" s="85">
        <v>31024093</v>
      </c>
      <c r="P5" s="82">
        <v>325758</v>
      </c>
      <c r="Q5" s="122">
        <v>31349851</v>
      </c>
      <c r="R5" s="123">
        <f>SUM('③費目別内訳（基準財政需要額費目別内訳）'!I5:O5,'④費目別内訳（基準財政需要額費目別内訳）'!N5,'④費目別内訳（基準財政需要額費目別内訳）'!Q5)</f>
        <v>712270841</v>
      </c>
      <c r="S5" s="86">
        <v>16948865</v>
      </c>
      <c r="T5" s="123">
        <f>R5-S5</f>
        <v>695321976</v>
      </c>
      <c r="U5" s="124" t="s">
        <v>42</v>
      </c>
    </row>
    <row r="6" spans="1:21" s="125" customFormat="1" ht="20.399999999999999" customHeight="1" x14ac:dyDescent="0.45">
      <c r="A6" s="79"/>
      <c r="B6" s="80"/>
      <c r="C6" s="81" t="s">
        <v>43</v>
      </c>
      <c r="D6" s="88">
        <v>315744</v>
      </c>
      <c r="E6" s="88">
        <v>12961144</v>
      </c>
      <c r="F6" s="88">
        <v>420470</v>
      </c>
      <c r="G6" s="88">
        <v>43499</v>
      </c>
      <c r="H6" s="88">
        <v>0</v>
      </c>
      <c r="I6" s="91">
        <v>0</v>
      </c>
      <c r="J6" s="91">
        <v>5653245</v>
      </c>
      <c r="K6" s="91">
        <v>0</v>
      </c>
      <c r="L6" s="88">
        <v>808867</v>
      </c>
      <c r="M6" s="91">
        <v>0</v>
      </c>
      <c r="N6" s="93">
        <v>21679412</v>
      </c>
      <c r="O6" s="94">
        <v>10495385</v>
      </c>
      <c r="P6" s="91">
        <v>216445</v>
      </c>
      <c r="Q6" s="93">
        <v>10711830</v>
      </c>
      <c r="R6" s="126">
        <f>SUM('③費目別内訳（基準財政需要額費目別内訳）'!I6:O6,'④費目別内訳（基準財政需要額費目別内訳）'!N6,'④費目別内訳（基準財政需要額費目別内訳）'!Q6)</f>
        <v>199775894</v>
      </c>
      <c r="S6" s="93">
        <v>10757398</v>
      </c>
      <c r="T6" s="126">
        <f t="shared" ref="T6:T48" si="0">R6-S6</f>
        <v>189018496</v>
      </c>
      <c r="U6" s="124" t="s">
        <v>133</v>
      </c>
    </row>
    <row r="7" spans="1:21" s="125" customFormat="1" ht="20.399999999999999" customHeight="1" x14ac:dyDescent="0.45">
      <c r="A7" s="79"/>
      <c r="B7" s="80"/>
      <c r="C7" s="81"/>
      <c r="D7" s="88"/>
      <c r="E7" s="88"/>
      <c r="F7" s="88"/>
      <c r="G7" s="88"/>
      <c r="H7" s="88"/>
      <c r="I7" s="91"/>
      <c r="J7" s="91"/>
      <c r="K7" s="91"/>
      <c r="L7" s="88"/>
      <c r="M7" s="91"/>
      <c r="N7" s="93"/>
      <c r="O7" s="94"/>
      <c r="P7" s="91"/>
      <c r="Q7" s="93"/>
      <c r="R7" s="126"/>
      <c r="S7" s="93"/>
      <c r="T7" s="126"/>
      <c r="U7" s="124"/>
    </row>
    <row r="8" spans="1:21" s="125" customFormat="1" ht="20.399999999999999" customHeight="1" x14ac:dyDescent="0.45">
      <c r="A8" s="79"/>
      <c r="B8" s="80"/>
      <c r="C8" s="81" t="s">
        <v>2</v>
      </c>
      <c r="D8" s="91">
        <v>67081</v>
      </c>
      <c r="E8" s="91">
        <v>2747486</v>
      </c>
      <c r="F8" s="91">
        <v>88471</v>
      </c>
      <c r="G8" s="91">
        <v>9126</v>
      </c>
      <c r="H8" s="91">
        <v>0</v>
      </c>
      <c r="I8" s="91">
        <v>0</v>
      </c>
      <c r="J8" s="91">
        <v>570582</v>
      </c>
      <c r="K8" s="91">
        <v>0</v>
      </c>
      <c r="L8" s="91">
        <v>0</v>
      </c>
      <c r="M8" s="91">
        <v>0</v>
      </c>
      <c r="N8" s="93">
        <v>3783429</v>
      </c>
      <c r="O8" s="94">
        <v>3074580</v>
      </c>
      <c r="P8" s="91">
        <v>83626</v>
      </c>
      <c r="Q8" s="93">
        <v>3158206</v>
      </c>
      <c r="R8" s="126">
        <f>SUM('③費目別内訳（基準財政需要額費目別内訳）'!I8:O8,'④費目別内訳（基準財政需要額費目別内訳）'!N8,'④費目別内訳（基準財政需要額費目別内訳）'!Q8)</f>
        <v>38612904</v>
      </c>
      <c r="S8" s="95">
        <v>930118</v>
      </c>
      <c r="T8" s="126">
        <f t="shared" si="0"/>
        <v>37682786</v>
      </c>
      <c r="U8" s="124" t="s">
        <v>45</v>
      </c>
    </row>
    <row r="9" spans="1:21" s="125" customFormat="1" ht="20.399999999999999" customHeight="1" x14ac:dyDescent="0.45">
      <c r="A9" s="79"/>
      <c r="B9" s="80"/>
      <c r="C9" s="81" t="s">
        <v>46</v>
      </c>
      <c r="D9" s="91">
        <v>218379</v>
      </c>
      <c r="E9" s="91">
        <v>5302030</v>
      </c>
      <c r="F9" s="91">
        <v>114619</v>
      </c>
      <c r="G9" s="91">
        <v>3769</v>
      </c>
      <c r="H9" s="91">
        <v>0</v>
      </c>
      <c r="I9" s="91">
        <v>0</v>
      </c>
      <c r="J9" s="91">
        <v>1052841</v>
      </c>
      <c r="K9" s="91">
        <v>0</v>
      </c>
      <c r="L9" s="91">
        <v>0</v>
      </c>
      <c r="M9" s="91">
        <v>0</v>
      </c>
      <c r="N9" s="93">
        <v>6923852</v>
      </c>
      <c r="O9" s="94">
        <v>5668964</v>
      </c>
      <c r="P9" s="91">
        <v>54084</v>
      </c>
      <c r="Q9" s="93">
        <v>5723048</v>
      </c>
      <c r="R9" s="126">
        <f>SUM('③費目別内訳（基準財政需要額費目別内訳）'!I9:O9,'④費目別内訳（基準財政需要額費目別内訳）'!N9,'④費目別内訳（基準財政需要額費目別内訳）'!Q9)</f>
        <v>74067740</v>
      </c>
      <c r="S9" s="95">
        <v>1953916</v>
      </c>
      <c r="T9" s="126">
        <f t="shared" si="0"/>
        <v>72113824</v>
      </c>
      <c r="U9" s="124" t="s">
        <v>47</v>
      </c>
    </row>
    <row r="10" spans="1:21" s="125" customFormat="1" ht="20.399999999999999" customHeight="1" x14ac:dyDescent="0.45">
      <c r="A10" s="79"/>
      <c r="B10" s="80"/>
      <c r="C10" s="81" t="s">
        <v>48</v>
      </c>
      <c r="D10" s="91">
        <v>57128</v>
      </c>
      <c r="E10" s="91">
        <v>1482243</v>
      </c>
      <c r="F10" s="91">
        <v>138345</v>
      </c>
      <c r="G10" s="91">
        <v>485</v>
      </c>
      <c r="H10" s="91">
        <v>0</v>
      </c>
      <c r="I10" s="91">
        <v>0</v>
      </c>
      <c r="J10" s="91">
        <v>355097</v>
      </c>
      <c r="K10" s="91">
        <v>0</v>
      </c>
      <c r="L10" s="91">
        <v>0</v>
      </c>
      <c r="M10" s="91">
        <v>0</v>
      </c>
      <c r="N10" s="93">
        <v>2206316</v>
      </c>
      <c r="O10" s="94">
        <v>1927481</v>
      </c>
      <c r="P10" s="91">
        <v>23704</v>
      </c>
      <c r="Q10" s="93">
        <v>1951185</v>
      </c>
      <c r="R10" s="126">
        <f>SUM('③費目別内訳（基準財政需要額費目別内訳）'!I10:O10,'④費目別内訳（基準財政需要額費目別内訳）'!N10,'④費目別内訳（基準財政需要額費目別内訳）'!Q10)</f>
        <v>19704245</v>
      </c>
      <c r="S10" s="95">
        <v>329739</v>
      </c>
      <c r="T10" s="126">
        <f t="shared" si="0"/>
        <v>19374506</v>
      </c>
      <c r="U10" s="124" t="s">
        <v>49</v>
      </c>
    </row>
    <row r="11" spans="1:21" s="125" customFormat="1" ht="20.399999999999999" customHeight="1" x14ac:dyDescent="0.45">
      <c r="A11" s="96"/>
      <c r="B11" s="80"/>
      <c r="C11" s="81" t="s">
        <v>50</v>
      </c>
      <c r="D11" s="91">
        <v>217735</v>
      </c>
      <c r="E11" s="91">
        <v>2957428</v>
      </c>
      <c r="F11" s="91">
        <v>131602</v>
      </c>
      <c r="G11" s="91">
        <v>52928</v>
      </c>
      <c r="H11" s="91">
        <v>0</v>
      </c>
      <c r="I11" s="91">
        <v>0</v>
      </c>
      <c r="J11" s="91">
        <v>1523913</v>
      </c>
      <c r="K11" s="91">
        <v>0</v>
      </c>
      <c r="L11" s="91">
        <v>0</v>
      </c>
      <c r="M11" s="91">
        <v>0</v>
      </c>
      <c r="N11" s="93">
        <v>5215893</v>
      </c>
      <c r="O11" s="94">
        <v>5479058</v>
      </c>
      <c r="P11" s="91">
        <v>51815</v>
      </c>
      <c r="Q11" s="93">
        <v>5530873</v>
      </c>
      <c r="R11" s="126">
        <f>SUM('③費目別内訳（基準財政需要額費目別内訳）'!I11:O11,'④費目別内訳（基準財政需要額費目別内訳）'!N11,'④費目別内訳（基準財政需要額費目別内訳）'!Q11)</f>
        <v>62769129</v>
      </c>
      <c r="S11" s="95">
        <v>713412</v>
      </c>
      <c r="T11" s="126">
        <f t="shared" si="0"/>
        <v>62055717</v>
      </c>
      <c r="U11" s="124" t="s">
        <v>51</v>
      </c>
    </row>
    <row r="12" spans="1:21" s="125" customFormat="1" ht="20.399999999999999" customHeight="1" x14ac:dyDescent="0.45">
      <c r="A12" s="96"/>
      <c r="B12" s="80"/>
      <c r="C12" s="81" t="s">
        <v>3</v>
      </c>
      <c r="D12" s="91">
        <v>27389</v>
      </c>
      <c r="E12" s="91">
        <v>1159863</v>
      </c>
      <c r="F12" s="91">
        <v>87116</v>
      </c>
      <c r="G12" s="91">
        <v>1442</v>
      </c>
      <c r="H12" s="91">
        <v>0</v>
      </c>
      <c r="I12" s="91">
        <v>0</v>
      </c>
      <c r="J12" s="91">
        <v>246634</v>
      </c>
      <c r="K12" s="91">
        <v>0</v>
      </c>
      <c r="L12" s="91">
        <v>0</v>
      </c>
      <c r="M12" s="91">
        <v>0</v>
      </c>
      <c r="N12" s="93">
        <v>1624177</v>
      </c>
      <c r="O12" s="94">
        <v>1450502</v>
      </c>
      <c r="P12" s="91">
        <v>21303</v>
      </c>
      <c r="Q12" s="93">
        <v>1471805</v>
      </c>
      <c r="R12" s="126">
        <f>SUM('③費目別内訳（基準財政需要額費目別内訳）'!I12:O12,'④費目別内訳（基準財政需要額費目別内訳）'!N12,'④費目別内訳（基準財政需要額費目別内訳）'!Q12)</f>
        <v>15068601</v>
      </c>
      <c r="S12" s="95">
        <v>176003</v>
      </c>
      <c r="T12" s="126">
        <f t="shared" si="0"/>
        <v>14892598</v>
      </c>
      <c r="U12" s="124" t="s">
        <v>52</v>
      </c>
    </row>
    <row r="13" spans="1:21" s="125" customFormat="1" ht="20.399999999999999" customHeight="1" x14ac:dyDescent="0.45">
      <c r="A13" s="96"/>
      <c r="B13" s="80"/>
      <c r="C13" s="81" t="s">
        <v>53</v>
      </c>
      <c r="D13" s="91">
        <v>145211</v>
      </c>
      <c r="E13" s="91">
        <v>4828085</v>
      </c>
      <c r="F13" s="91">
        <v>163507</v>
      </c>
      <c r="G13" s="91">
        <v>13184</v>
      </c>
      <c r="H13" s="91">
        <v>0</v>
      </c>
      <c r="I13" s="91">
        <v>0</v>
      </c>
      <c r="J13" s="91">
        <v>1438585</v>
      </c>
      <c r="K13" s="91">
        <v>1001</v>
      </c>
      <c r="L13" s="91">
        <v>0</v>
      </c>
      <c r="M13" s="91">
        <v>0</v>
      </c>
      <c r="N13" s="93">
        <v>7003216</v>
      </c>
      <c r="O13" s="94">
        <v>5090708</v>
      </c>
      <c r="P13" s="91">
        <v>103012</v>
      </c>
      <c r="Q13" s="93">
        <v>5193720</v>
      </c>
      <c r="R13" s="126">
        <f>SUM('③費目別内訳（基準財政需要額費目別内訳）'!I13:O13,'④費目別内訳（基準財政需要額費目別内訳）'!N13,'④費目別内訳（基準財政需要額費目別内訳）'!Q13)</f>
        <v>61728859</v>
      </c>
      <c r="S13" s="95">
        <v>1851832</v>
      </c>
      <c r="T13" s="126">
        <f t="shared" si="0"/>
        <v>59877027</v>
      </c>
      <c r="U13" s="124" t="s">
        <v>54</v>
      </c>
    </row>
    <row r="14" spans="1:21" s="125" customFormat="1" ht="20.399999999999999" customHeight="1" x14ac:dyDescent="0.45">
      <c r="A14" s="96"/>
      <c r="B14" s="80"/>
      <c r="C14" s="81" t="s">
        <v>55</v>
      </c>
      <c r="D14" s="91">
        <v>27063</v>
      </c>
      <c r="E14" s="91">
        <v>1285161</v>
      </c>
      <c r="F14" s="91">
        <v>70494</v>
      </c>
      <c r="G14" s="91">
        <v>1307</v>
      </c>
      <c r="H14" s="91">
        <v>502</v>
      </c>
      <c r="I14" s="91">
        <v>0</v>
      </c>
      <c r="J14" s="91">
        <v>439748</v>
      </c>
      <c r="K14" s="91">
        <v>0</v>
      </c>
      <c r="L14" s="91">
        <v>0</v>
      </c>
      <c r="M14" s="91">
        <v>0</v>
      </c>
      <c r="N14" s="93">
        <v>1909755</v>
      </c>
      <c r="O14" s="94">
        <v>1611485</v>
      </c>
      <c r="P14" s="91">
        <v>46329</v>
      </c>
      <c r="Q14" s="93">
        <v>1657814</v>
      </c>
      <c r="R14" s="126">
        <f>SUM('③費目別内訳（基準財政需要額費目別内訳）'!I14:O14,'④費目別内訳（基準財政需要額費目別内訳）'!N14,'④費目別内訳（基準財政需要額費目別内訳）'!Q14)</f>
        <v>16587389</v>
      </c>
      <c r="S14" s="95">
        <v>172600</v>
      </c>
      <c r="T14" s="126">
        <f t="shared" si="0"/>
        <v>16414789</v>
      </c>
      <c r="U14" s="124" t="s">
        <v>56</v>
      </c>
    </row>
    <row r="15" spans="1:21" s="125" customFormat="1" ht="20.399999999999999" customHeight="1" x14ac:dyDescent="0.45">
      <c r="A15" s="96"/>
      <c r="B15" s="80"/>
      <c r="C15" s="81" t="s">
        <v>57</v>
      </c>
      <c r="D15" s="91">
        <v>57096</v>
      </c>
      <c r="E15" s="91">
        <v>2263390</v>
      </c>
      <c r="F15" s="91">
        <v>114803</v>
      </c>
      <c r="G15" s="91">
        <v>16333</v>
      </c>
      <c r="H15" s="91">
        <v>0</v>
      </c>
      <c r="I15" s="91">
        <v>0</v>
      </c>
      <c r="J15" s="91">
        <v>298726</v>
      </c>
      <c r="K15" s="91">
        <v>0</v>
      </c>
      <c r="L15" s="91">
        <v>0</v>
      </c>
      <c r="M15" s="91">
        <v>0</v>
      </c>
      <c r="N15" s="93">
        <v>2907596</v>
      </c>
      <c r="O15" s="94">
        <v>2438014</v>
      </c>
      <c r="P15" s="91">
        <v>20422</v>
      </c>
      <c r="Q15" s="93">
        <v>2458436</v>
      </c>
      <c r="R15" s="126">
        <f>SUM('③費目別内訳（基準財政需要額費目別内訳）'!I15:O15,'④費目別内訳（基準財政需要額費目別内訳）'!N15,'④費目別内訳（基準財政需要額費目別内訳）'!Q15)</f>
        <v>28391943</v>
      </c>
      <c r="S15" s="95">
        <v>330693</v>
      </c>
      <c r="T15" s="126">
        <f t="shared" si="0"/>
        <v>28061250</v>
      </c>
      <c r="U15" s="124" t="s">
        <v>58</v>
      </c>
    </row>
    <row r="16" spans="1:21" s="125" customFormat="1" ht="20.399999999999999" customHeight="1" x14ac:dyDescent="0.45">
      <c r="A16" s="96"/>
      <c r="B16" s="80"/>
      <c r="C16" s="81" t="s">
        <v>59</v>
      </c>
      <c r="D16" s="91">
        <v>171362</v>
      </c>
      <c r="E16" s="91">
        <v>5676721</v>
      </c>
      <c r="F16" s="91">
        <v>106650</v>
      </c>
      <c r="G16" s="91">
        <v>10284</v>
      </c>
      <c r="H16" s="91">
        <v>0</v>
      </c>
      <c r="I16" s="91">
        <v>0</v>
      </c>
      <c r="J16" s="91">
        <v>2298713</v>
      </c>
      <c r="K16" s="91">
        <v>0</v>
      </c>
      <c r="L16" s="91">
        <v>0</v>
      </c>
      <c r="M16" s="91">
        <v>0</v>
      </c>
      <c r="N16" s="93">
        <v>8677141</v>
      </c>
      <c r="O16" s="94">
        <v>5623468</v>
      </c>
      <c r="P16" s="91">
        <v>94288</v>
      </c>
      <c r="Q16" s="93">
        <v>5717756</v>
      </c>
      <c r="R16" s="126">
        <f>SUM('③費目別内訳（基準財政需要額費目別内訳）'!I16:O16,'④費目別内訳（基準財政需要額費目別内訳）'!N16,'④費目別内訳（基準財政需要額費目別内訳）'!Q16)</f>
        <v>68642781</v>
      </c>
      <c r="S16" s="95">
        <v>1871492</v>
      </c>
      <c r="T16" s="126">
        <f t="shared" si="0"/>
        <v>66771289</v>
      </c>
      <c r="U16" s="124" t="s">
        <v>60</v>
      </c>
    </row>
    <row r="17" spans="1:21" s="125" customFormat="1" ht="20.399999999999999" customHeight="1" x14ac:dyDescent="0.45">
      <c r="A17" s="96"/>
      <c r="B17" s="80"/>
      <c r="C17" s="81" t="s">
        <v>61</v>
      </c>
      <c r="D17" s="91">
        <v>127394</v>
      </c>
      <c r="E17" s="91">
        <v>2803805</v>
      </c>
      <c r="F17" s="91">
        <v>101495</v>
      </c>
      <c r="G17" s="91">
        <v>1247</v>
      </c>
      <c r="H17" s="91">
        <v>0</v>
      </c>
      <c r="I17" s="91">
        <v>0</v>
      </c>
      <c r="J17" s="91">
        <v>977937</v>
      </c>
      <c r="K17" s="91">
        <v>0</v>
      </c>
      <c r="L17" s="91">
        <v>0</v>
      </c>
      <c r="M17" s="91">
        <v>0</v>
      </c>
      <c r="N17" s="93">
        <v>4291373</v>
      </c>
      <c r="O17" s="94">
        <v>4318883</v>
      </c>
      <c r="P17" s="91">
        <v>84992</v>
      </c>
      <c r="Q17" s="93">
        <v>4403875</v>
      </c>
      <c r="R17" s="126">
        <f>SUM('③費目別内訳（基準財政需要額費目別内訳）'!I17:O17,'④費目別内訳（基準財政需要額費目別内訳）'!N17,'④費目別内訳（基準財政需要額費目別内訳）'!Q17)</f>
        <v>44453336</v>
      </c>
      <c r="S17" s="95">
        <v>122547</v>
      </c>
      <c r="T17" s="126">
        <f t="shared" si="0"/>
        <v>44330789</v>
      </c>
      <c r="U17" s="124" t="s">
        <v>62</v>
      </c>
    </row>
    <row r="18" spans="1:21" s="125" customFormat="1" ht="20.399999999999999" customHeight="1" x14ac:dyDescent="0.45">
      <c r="A18" s="96"/>
      <c r="B18" s="80"/>
      <c r="C18" s="81" t="s">
        <v>63</v>
      </c>
      <c r="D18" s="91">
        <v>114189</v>
      </c>
      <c r="E18" s="91">
        <v>4025006</v>
      </c>
      <c r="F18" s="91">
        <v>323490</v>
      </c>
      <c r="G18" s="91">
        <v>6819</v>
      </c>
      <c r="H18" s="91">
        <v>0</v>
      </c>
      <c r="I18" s="91">
        <v>0</v>
      </c>
      <c r="J18" s="91">
        <v>1891645</v>
      </c>
      <c r="K18" s="91">
        <v>0</v>
      </c>
      <c r="L18" s="91">
        <v>0</v>
      </c>
      <c r="M18" s="91">
        <v>0</v>
      </c>
      <c r="N18" s="93">
        <v>6619654</v>
      </c>
      <c r="O18" s="94">
        <v>4041241</v>
      </c>
      <c r="P18" s="91">
        <v>59459</v>
      </c>
      <c r="Q18" s="93">
        <v>4100700</v>
      </c>
      <c r="R18" s="126">
        <f>SUM('③費目別内訳（基準財政需要額費目別内訳）'!I18:O18,'④費目別内訳（基準財政需要額費目別内訳）'!N18,'④費目別内訳（基準財政需要額費目別内訳）'!Q18)</f>
        <v>51829097</v>
      </c>
      <c r="S18" s="95">
        <v>1465279</v>
      </c>
      <c r="T18" s="126">
        <f t="shared" si="0"/>
        <v>50363818</v>
      </c>
      <c r="U18" s="124" t="s">
        <v>64</v>
      </c>
    </row>
    <row r="19" spans="1:21" s="125" customFormat="1" ht="20.399999999999999" customHeight="1" x14ac:dyDescent="0.45">
      <c r="A19" s="96"/>
      <c r="B19" s="80"/>
      <c r="C19" s="81" t="s">
        <v>4</v>
      </c>
      <c r="D19" s="91">
        <v>33265</v>
      </c>
      <c r="E19" s="91">
        <v>1261172</v>
      </c>
      <c r="F19" s="91">
        <v>379054</v>
      </c>
      <c r="G19" s="91">
        <v>685</v>
      </c>
      <c r="H19" s="91">
        <v>0</v>
      </c>
      <c r="I19" s="91">
        <v>0</v>
      </c>
      <c r="J19" s="91">
        <v>519002</v>
      </c>
      <c r="K19" s="91">
        <v>0</v>
      </c>
      <c r="L19" s="91">
        <v>0</v>
      </c>
      <c r="M19" s="91">
        <v>113672</v>
      </c>
      <c r="N19" s="93">
        <v>2403063</v>
      </c>
      <c r="O19" s="94">
        <v>1862437</v>
      </c>
      <c r="P19" s="91">
        <v>58864</v>
      </c>
      <c r="Q19" s="93">
        <v>1921301</v>
      </c>
      <c r="R19" s="126">
        <f>SUM('③費目別内訳（基準財政需要額費目別内訳）'!I19:O19,'④費目別内訳（基準財政需要額費目別内訳）'!N19,'④費目別内訳（基準財政需要額費目別内訳）'!Q19)</f>
        <v>19914670</v>
      </c>
      <c r="S19" s="95">
        <v>307290</v>
      </c>
      <c r="T19" s="126">
        <f t="shared" si="0"/>
        <v>19607380</v>
      </c>
      <c r="U19" s="124" t="s">
        <v>65</v>
      </c>
    </row>
    <row r="20" spans="1:21" s="125" customFormat="1" ht="20.399999999999999" customHeight="1" x14ac:dyDescent="0.45">
      <c r="A20" s="96"/>
      <c r="B20" s="80"/>
      <c r="C20" s="81" t="s">
        <v>5</v>
      </c>
      <c r="D20" s="91">
        <v>46501</v>
      </c>
      <c r="E20" s="91">
        <v>1610403</v>
      </c>
      <c r="F20" s="91">
        <v>21409</v>
      </c>
      <c r="G20" s="91">
        <v>1878</v>
      </c>
      <c r="H20" s="91">
        <v>0</v>
      </c>
      <c r="I20" s="91">
        <v>0</v>
      </c>
      <c r="J20" s="91">
        <v>544715</v>
      </c>
      <c r="K20" s="91">
        <v>0</v>
      </c>
      <c r="L20" s="91">
        <v>0</v>
      </c>
      <c r="M20" s="91">
        <v>0</v>
      </c>
      <c r="N20" s="93">
        <v>2312481</v>
      </c>
      <c r="O20" s="94">
        <v>1977329</v>
      </c>
      <c r="P20" s="91">
        <v>45095</v>
      </c>
      <c r="Q20" s="93">
        <v>2022424</v>
      </c>
      <c r="R20" s="126">
        <f>SUM('③費目別内訳（基準財政需要額費目別内訳）'!I20:O20,'④費目別内訳（基準財政需要額費目別内訳）'!N20,'④費目別内訳（基準財政需要額費目別内訳）'!Q20)</f>
        <v>21089673</v>
      </c>
      <c r="S20" s="95">
        <v>216093</v>
      </c>
      <c r="T20" s="126">
        <f t="shared" si="0"/>
        <v>20873580</v>
      </c>
      <c r="U20" s="124" t="s">
        <v>66</v>
      </c>
    </row>
    <row r="21" spans="1:21" s="125" customFormat="1" ht="20.399999999999999" customHeight="1" x14ac:dyDescent="0.45">
      <c r="A21" s="96"/>
      <c r="B21" s="80"/>
      <c r="C21" s="81" t="s">
        <v>6</v>
      </c>
      <c r="D21" s="91">
        <v>85526</v>
      </c>
      <c r="E21" s="91">
        <v>3273656</v>
      </c>
      <c r="F21" s="91">
        <v>95351</v>
      </c>
      <c r="G21" s="91">
        <v>9004</v>
      </c>
      <c r="H21" s="91">
        <v>0</v>
      </c>
      <c r="I21" s="91">
        <v>0</v>
      </c>
      <c r="J21" s="91">
        <v>810770</v>
      </c>
      <c r="K21" s="91">
        <v>0</v>
      </c>
      <c r="L21" s="91">
        <v>0</v>
      </c>
      <c r="M21" s="91">
        <v>0</v>
      </c>
      <c r="N21" s="93">
        <v>4464498</v>
      </c>
      <c r="O21" s="94">
        <v>3597891</v>
      </c>
      <c r="P21" s="91">
        <v>39037</v>
      </c>
      <c r="Q21" s="93">
        <v>3636928</v>
      </c>
      <c r="R21" s="126">
        <f>SUM('③費目別内訳（基準財政需要額費目別内訳）'!I21:O21,'④費目別内訳（基準財政需要額費目別内訳）'!N21,'④費目別内訳（基準財政需要額費目別内訳）'!Q21)</f>
        <v>43472646</v>
      </c>
      <c r="S21" s="95">
        <v>1144231</v>
      </c>
      <c r="T21" s="126">
        <f t="shared" si="0"/>
        <v>42328415</v>
      </c>
      <c r="U21" s="124" t="s">
        <v>67</v>
      </c>
    </row>
    <row r="22" spans="1:21" s="125" customFormat="1" ht="20.399999999999999" customHeight="1" x14ac:dyDescent="0.45">
      <c r="A22" s="96"/>
      <c r="B22" s="80"/>
      <c r="C22" s="81" t="s">
        <v>7</v>
      </c>
      <c r="D22" s="91">
        <v>48824</v>
      </c>
      <c r="E22" s="91">
        <v>1536615</v>
      </c>
      <c r="F22" s="91">
        <v>64390</v>
      </c>
      <c r="G22" s="91">
        <v>1789</v>
      </c>
      <c r="H22" s="91">
        <v>0</v>
      </c>
      <c r="I22" s="91">
        <v>0</v>
      </c>
      <c r="J22" s="91">
        <v>447917</v>
      </c>
      <c r="K22" s="91">
        <v>0</v>
      </c>
      <c r="L22" s="91">
        <v>0</v>
      </c>
      <c r="M22" s="91">
        <v>0</v>
      </c>
      <c r="N22" s="93">
        <v>2239987</v>
      </c>
      <c r="O22" s="94">
        <v>1882022</v>
      </c>
      <c r="P22" s="91">
        <v>83758</v>
      </c>
      <c r="Q22" s="93">
        <v>1965780</v>
      </c>
      <c r="R22" s="126">
        <f>SUM('③費目別内訳（基準財政需要額費目別内訳）'!I22:O22,'④費目別内訳（基準財政需要額費目別内訳）'!N22,'④費目別内訳（基準財政需要額費目別内訳）'!Q22)</f>
        <v>19586574</v>
      </c>
      <c r="S22" s="95">
        <v>202096</v>
      </c>
      <c r="T22" s="126">
        <f t="shared" si="0"/>
        <v>19384478</v>
      </c>
      <c r="U22" s="124" t="s">
        <v>68</v>
      </c>
    </row>
    <row r="23" spans="1:21" s="125" customFormat="1" ht="20.399999999999999" customHeight="1" x14ac:dyDescent="0.45">
      <c r="A23" s="96"/>
      <c r="B23" s="80"/>
      <c r="C23" s="81" t="s">
        <v>69</v>
      </c>
      <c r="D23" s="91">
        <v>40245</v>
      </c>
      <c r="E23" s="91">
        <v>1641117</v>
      </c>
      <c r="F23" s="91">
        <v>41497</v>
      </c>
      <c r="G23" s="91">
        <v>2395</v>
      </c>
      <c r="H23" s="91">
        <v>0</v>
      </c>
      <c r="I23" s="91">
        <v>0</v>
      </c>
      <c r="J23" s="91">
        <v>610890</v>
      </c>
      <c r="K23" s="91">
        <v>0</v>
      </c>
      <c r="L23" s="91">
        <v>0</v>
      </c>
      <c r="M23" s="91">
        <v>0</v>
      </c>
      <c r="N23" s="93">
        <v>2493452</v>
      </c>
      <c r="O23" s="94">
        <v>2096220</v>
      </c>
      <c r="P23" s="91">
        <v>23770</v>
      </c>
      <c r="Q23" s="93">
        <v>2119990</v>
      </c>
      <c r="R23" s="126">
        <f>SUM('③費目別内訳（基準財政需要額費目別内訳）'!I23:O23,'④費目別内訳（基準財政需要額費目別内訳）'!N23,'④費目別内訳（基準財政需要額費目別内訳）'!Q23)</f>
        <v>23470468</v>
      </c>
      <c r="S23" s="95">
        <v>216926</v>
      </c>
      <c r="T23" s="126">
        <f t="shared" si="0"/>
        <v>23253542</v>
      </c>
      <c r="U23" s="124" t="s">
        <v>70</v>
      </c>
    </row>
    <row r="24" spans="1:21" s="125" customFormat="1" ht="20.399999999999999" customHeight="1" x14ac:dyDescent="0.45">
      <c r="A24" s="96"/>
      <c r="B24" s="80"/>
      <c r="C24" s="81" t="s">
        <v>71</v>
      </c>
      <c r="D24" s="91">
        <v>51777</v>
      </c>
      <c r="E24" s="91">
        <v>1835345</v>
      </c>
      <c r="F24" s="91">
        <v>33403</v>
      </c>
      <c r="G24" s="91">
        <v>1179</v>
      </c>
      <c r="H24" s="91">
        <v>0</v>
      </c>
      <c r="I24" s="91">
        <v>0</v>
      </c>
      <c r="J24" s="91">
        <v>778488</v>
      </c>
      <c r="K24" s="91">
        <v>0</v>
      </c>
      <c r="L24" s="91">
        <v>0</v>
      </c>
      <c r="M24" s="91">
        <v>0</v>
      </c>
      <c r="N24" s="93">
        <v>2855535</v>
      </c>
      <c r="O24" s="94">
        <v>2120307</v>
      </c>
      <c r="P24" s="91">
        <v>23506</v>
      </c>
      <c r="Q24" s="93">
        <v>2143813</v>
      </c>
      <c r="R24" s="126">
        <f>SUM('③費目別内訳（基準財政需要額費目別内訳）'!I24:O24,'④費目別内訳（基準財政需要額費目別内訳）'!N24,'④費目別内訳（基準財政需要額費目別内訳）'!Q24)</f>
        <v>21767633</v>
      </c>
      <c r="S24" s="95">
        <v>263285</v>
      </c>
      <c r="T24" s="126">
        <f t="shared" si="0"/>
        <v>21504348</v>
      </c>
      <c r="U24" s="124" t="s">
        <v>72</v>
      </c>
    </row>
    <row r="25" spans="1:21" s="125" customFormat="1" ht="20.399999999999999" customHeight="1" x14ac:dyDescent="0.45">
      <c r="A25" s="96"/>
      <c r="B25" s="80"/>
      <c r="C25" s="81" t="s">
        <v>73</v>
      </c>
      <c r="D25" s="91">
        <v>59200</v>
      </c>
      <c r="E25" s="91">
        <v>2308938</v>
      </c>
      <c r="F25" s="91">
        <v>84517</v>
      </c>
      <c r="G25" s="91">
        <v>3610</v>
      </c>
      <c r="H25" s="91">
        <v>0</v>
      </c>
      <c r="I25" s="91">
        <v>0</v>
      </c>
      <c r="J25" s="91">
        <v>364362</v>
      </c>
      <c r="K25" s="91">
        <v>0</v>
      </c>
      <c r="L25" s="91">
        <v>0</v>
      </c>
      <c r="M25" s="91">
        <v>0</v>
      </c>
      <c r="N25" s="93">
        <v>2982315</v>
      </c>
      <c r="O25" s="94">
        <v>2992368</v>
      </c>
      <c r="P25" s="91">
        <v>86071</v>
      </c>
      <c r="Q25" s="93">
        <v>3078439</v>
      </c>
      <c r="R25" s="126">
        <f>SUM('③費目別内訳（基準財政需要額費目別内訳）'!I25:O25,'④費目別内訳（基準財政需要額費目別内訳）'!N25,'④費目別内訳（基準財政需要額費目別内訳）'!Q25)</f>
        <v>31862955</v>
      </c>
      <c r="S25" s="95">
        <v>385005</v>
      </c>
      <c r="T25" s="126">
        <f t="shared" si="0"/>
        <v>31477950</v>
      </c>
      <c r="U25" s="124" t="s">
        <v>74</v>
      </c>
    </row>
    <row r="26" spans="1:21" s="125" customFormat="1" ht="20.399999999999999" customHeight="1" x14ac:dyDescent="0.45">
      <c r="A26" s="96"/>
      <c r="B26" s="80"/>
      <c r="C26" s="81" t="s">
        <v>75</v>
      </c>
      <c r="D26" s="91">
        <v>77434</v>
      </c>
      <c r="E26" s="91">
        <v>1437704</v>
      </c>
      <c r="F26" s="91">
        <v>62791</v>
      </c>
      <c r="G26" s="91">
        <v>3513</v>
      </c>
      <c r="H26" s="91">
        <v>0</v>
      </c>
      <c r="I26" s="91">
        <v>0</v>
      </c>
      <c r="J26" s="91">
        <v>171389</v>
      </c>
      <c r="K26" s="91">
        <v>0</v>
      </c>
      <c r="L26" s="91">
        <v>0</v>
      </c>
      <c r="M26" s="91">
        <v>0</v>
      </c>
      <c r="N26" s="93">
        <v>2228594</v>
      </c>
      <c r="O26" s="94">
        <v>2354816</v>
      </c>
      <c r="P26" s="91">
        <v>43796</v>
      </c>
      <c r="Q26" s="93">
        <v>2398612</v>
      </c>
      <c r="R26" s="126">
        <f>SUM('③費目別内訳（基準財政需要額費目別内訳）'!I26:O26,'④費目別内訳（基準財政需要額費目別内訳）'!N26,'④費目別内訳（基準財政需要額費目別内訳）'!Q26)</f>
        <v>23852955</v>
      </c>
      <c r="S26" s="95">
        <v>242495</v>
      </c>
      <c r="T26" s="126">
        <f t="shared" si="0"/>
        <v>23610460</v>
      </c>
      <c r="U26" s="124" t="s">
        <v>76</v>
      </c>
    </row>
    <row r="27" spans="1:21" s="125" customFormat="1" ht="20.399999999999999" customHeight="1" x14ac:dyDescent="0.45">
      <c r="A27" s="96"/>
      <c r="B27" s="80"/>
      <c r="C27" s="81" t="s">
        <v>77</v>
      </c>
      <c r="D27" s="91">
        <v>28842</v>
      </c>
      <c r="E27" s="91">
        <v>1079887</v>
      </c>
      <c r="F27" s="91">
        <v>51785</v>
      </c>
      <c r="G27" s="91">
        <v>545</v>
      </c>
      <c r="H27" s="91">
        <v>0</v>
      </c>
      <c r="I27" s="91">
        <v>0</v>
      </c>
      <c r="J27" s="91">
        <v>319829</v>
      </c>
      <c r="K27" s="91">
        <v>0</v>
      </c>
      <c r="L27" s="91">
        <v>0</v>
      </c>
      <c r="M27" s="91">
        <v>0</v>
      </c>
      <c r="N27" s="93">
        <v>1553933</v>
      </c>
      <c r="O27" s="94">
        <v>1361092</v>
      </c>
      <c r="P27" s="91">
        <v>25709</v>
      </c>
      <c r="Q27" s="93">
        <v>1386801</v>
      </c>
      <c r="R27" s="126">
        <f>SUM('③費目別内訳（基準財政需要額費目別内訳）'!I27:O27,'④費目別内訳（基準財政需要額費目別内訳）'!N27,'④費目別内訳（基準財政需要額費目別内訳）'!Q27)</f>
        <v>14010754</v>
      </c>
      <c r="S27" s="95">
        <v>137428</v>
      </c>
      <c r="T27" s="126">
        <f t="shared" si="0"/>
        <v>13873326</v>
      </c>
      <c r="U27" s="124" t="s">
        <v>78</v>
      </c>
    </row>
    <row r="28" spans="1:21" s="125" customFormat="1" ht="20.399999999999999" customHeight="1" x14ac:dyDescent="0.45">
      <c r="A28" s="96"/>
      <c r="B28" s="80"/>
      <c r="C28" s="81" t="s">
        <v>8</v>
      </c>
      <c r="D28" s="91">
        <v>42106</v>
      </c>
      <c r="E28" s="91">
        <v>1556609</v>
      </c>
      <c r="F28" s="91">
        <v>87933</v>
      </c>
      <c r="G28" s="91">
        <v>502</v>
      </c>
      <c r="H28" s="91">
        <v>0</v>
      </c>
      <c r="I28" s="91">
        <v>0</v>
      </c>
      <c r="J28" s="91">
        <v>269100</v>
      </c>
      <c r="K28" s="91">
        <v>0</v>
      </c>
      <c r="L28" s="91">
        <v>0</v>
      </c>
      <c r="M28" s="91">
        <v>0</v>
      </c>
      <c r="N28" s="93">
        <v>2047809</v>
      </c>
      <c r="O28" s="94">
        <v>1977998</v>
      </c>
      <c r="P28" s="91">
        <v>35468</v>
      </c>
      <c r="Q28" s="93">
        <v>2013466</v>
      </c>
      <c r="R28" s="126">
        <f>SUM('③費目別内訳（基準財政需要額費目別内訳）'!I28:O28,'④費目別内訳（基準財政需要額費目別内訳）'!N28,'④費目別内訳（基準財政需要額費目別内訳）'!Q28)</f>
        <v>21542894</v>
      </c>
      <c r="S28" s="95">
        <v>188738</v>
      </c>
      <c r="T28" s="126">
        <f t="shared" si="0"/>
        <v>21354156</v>
      </c>
      <c r="U28" s="124" t="s">
        <v>79</v>
      </c>
    </row>
    <row r="29" spans="1:21" s="125" customFormat="1" ht="20.399999999999999" customHeight="1" x14ac:dyDescent="0.45">
      <c r="A29" s="96"/>
      <c r="B29" s="80"/>
      <c r="C29" s="81" t="s">
        <v>80</v>
      </c>
      <c r="D29" s="91">
        <v>44743</v>
      </c>
      <c r="E29" s="91">
        <v>1912315</v>
      </c>
      <c r="F29" s="91">
        <v>28332</v>
      </c>
      <c r="G29" s="91">
        <v>2098</v>
      </c>
      <c r="H29" s="91">
        <v>0</v>
      </c>
      <c r="I29" s="91">
        <v>0</v>
      </c>
      <c r="J29" s="91">
        <v>788863</v>
      </c>
      <c r="K29" s="91">
        <v>0</v>
      </c>
      <c r="L29" s="91">
        <v>0</v>
      </c>
      <c r="M29" s="91">
        <v>0</v>
      </c>
      <c r="N29" s="93">
        <v>2861240</v>
      </c>
      <c r="O29" s="94">
        <v>2125143</v>
      </c>
      <c r="P29" s="91">
        <v>20488</v>
      </c>
      <c r="Q29" s="93">
        <v>2145631</v>
      </c>
      <c r="R29" s="126">
        <f>SUM('③費目別内訳（基準財政需要額費目別内訳）'!I29:O29,'④費目別内訳（基準財政需要額費目別内訳）'!N29,'④費目別内訳（基準財政需要額費目別内訳）'!Q29)</f>
        <v>24457978</v>
      </c>
      <c r="S29" s="95">
        <v>277830</v>
      </c>
      <c r="T29" s="126">
        <f t="shared" si="0"/>
        <v>24180148</v>
      </c>
      <c r="U29" s="124" t="s">
        <v>81</v>
      </c>
    </row>
    <row r="30" spans="1:21" s="125" customFormat="1" ht="20.399999999999999" customHeight="1" x14ac:dyDescent="0.45">
      <c r="A30" s="96"/>
      <c r="B30" s="80"/>
      <c r="C30" s="81" t="s">
        <v>15</v>
      </c>
      <c r="D30" s="91">
        <v>40615</v>
      </c>
      <c r="E30" s="91">
        <v>786713</v>
      </c>
      <c r="F30" s="91">
        <v>162836</v>
      </c>
      <c r="G30" s="91">
        <v>3134</v>
      </c>
      <c r="H30" s="91">
        <v>0</v>
      </c>
      <c r="I30" s="91">
        <v>0</v>
      </c>
      <c r="J30" s="91">
        <v>652611</v>
      </c>
      <c r="K30" s="91">
        <v>0</v>
      </c>
      <c r="L30" s="91">
        <v>0</v>
      </c>
      <c r="M30" s="91">
        <v>0</v>
      </c>
      <c r="N30" s="93">
        <v>1753689</v>
      </c>
      <c r="O30" s="94">
        <v>1659213</v>
      </c>
      <c r="P30" s="91">
        <v>20686</v>
      </c>
      <c r="Q30" s="93">
        <v>1679899</v>
      </c>
      <c r="R30" s="126">
        <f>SUM('③費目別内訳（基準財政需要額費目別内訳）'!I30:O30,'④費目別内訳（基準財政需要額費目別内訳）'!N30,'④費目別内訳（基準財政需要額費目別内訳）'!Q30)</f>
        <v>16338267</v>
      </c>
      <c r="S30" s="95">
        <v>106060</v>
      </c>
      <c r="T30" s="126">
        <f t="shared" si="0"/>
        <v>16232207</v>
      </c>
      <c r="U30" s="124" t="s">
        <v>82</v>
      </c>
    </row>
    <row r="31" spans="1:21" s="125" customFormat="1" ht="20.399999999999999" customHeight="1" x14ac:dyDescent="0.45">
      <c r="A31" s="96"/>
      <c r="B31" s="80"/>
      <c r="C31" s="81" t="s">
        <v>83</v>
      </c>
      <c r="D31" s="91">
        <v>26701</v>
      </c>
      <c r="E31" s="91">
        <v>973051</v>
      </c>
      <c r="F31" s="91">
        <v>8003</v>
      </c>
      <c r="G31" s="91">
        <v>3727</v>
      </c>
      <c r="H31" s="91">
        <v>0</v>
      </c>
      <c r="I31" s="91">
        <v>0</v>
      </c>
      <c r="J31" s="91">
        <v>518969</v>
      </c>
      <c r="K31" s="91">
        <v>0</v>
      </c>
      <c r="L31" s="91">
        <v>0</v>
      </c>
      <c r="M31" s="91">
        <v>0</v>
      </c>
      <c r="N31" s="93">
        <v>1799202</v>
      </c>
      <c r="O31" s="94">
        <v>1150708</v>
      </c>
      <c r="P31" s="91">
        <v>19541</v>
      </c>
      <c r="Q31" s="93">
        <v>1170249</v>
      </c>
      <c r="R31" s="126">
        <f>SUM('③費目別内訳（基準財政需要額費目別内訳）'!I31:O31,'④費目別内訳（基準財政需要額費目別内訳）'!N31,'④費目別内訳（基準財政需要額費目別内訳）'!Q31)</f>
        <v>11738139</v>
      </c>
      <c r="S31" s="95">
        <v>135749</v>
      </c>
      <c r="T31" s="126">
        <f t="shared" si="0"/>
        <v>11602390</v>
      </c>
      <c r="U31" s="124" t="s">
        <v>84</v>
      </c>
    </row>
    <row r="32" spans="1:21" s="125" customFormat="1" ht="20.399999999999999" customHeight="1" x14ac:dyDescent="0.45">
      <c r="A32" s="96"/>
      <c r="B32" s="80"/>
      <c r="C32" s="81" t="s">
        <v>9</v>
      </c>
      <c r="D32" s="91">
        <v>25539</v>
      </c>
      <c r="E32" s="91">
        <v>932333</v>
      </c>
      <c r="F32" s="91">
        <v>16606</v>
      </c>
      <c r="G32" s="91">
        <v>3138</v>
      </c>
      <c r="H32" s="91">
        <v>0</v>
      </c>
      <c r="I32" s="91">
        <v>0</v>
      </c>
      <c r="J32" s="91">
        <v>317447</v>
      </c>
      <c r="K32" s="91">
        <v>0</v>
      </c>
      <c r="L32" s="91">
        <v>0</v>
      </c>
      <c r="M32" s="91">
        <v>0</v>
      </c>
      <c r="N32" s="93">
        <v>1351977</v>
      </c>
      <c r="O32" s="94">
        <v>1279364</v>
      </c>
      <c r="P32" s="91">
        <v>12469</v>
      </c>
      <c r="Q32" s="93">
        <v>1291833</v>
      </c>
      <c r="R32" s="126">
        <f>SUM('③費目別内訳（基準財政需要額費目別内訳）'!I32:O32,'④費目別内訳（基準財政需要額費目別内訳）'!N32,'④費目別内訳（基準財政需要額費目別内訳）'!Q32)</f>
        <v>12825885</v>
      </c>
      <c r="S32" s="95">
        <v>127437</v>
      </c>
      <c r="T32" s="126">
        <f t="shared" si="0"/>
        <v>12698448</v>
      </c>
      <c r="U32" s="124" t="s">
        <v>85</v>
      </c>
    </row>
    <row r="33" spans="1:21" s="125" customFormat="1" ht="20.399999999999999" customHeight="1" x14ac:dyDescent="0.45">
      <c r="A33" s="96"/>
      <c r="B33" s="80"/>
      <c r="C33" s="81" t="s">
        <v>10</v>
      </c>
      <c r="D33" s="91">
        <v>199404</v>
      </c>
      <c r="E33" s="91">
        <v>7560641</v>
      </c>
      <c r="F33" s="91">
        <v>724448</v>
      </c>
      <c r="G33" s="91">
        <v>2898</v>
      </c>
      <c r="H33" s="91">
        <v>5540</v>
      </c>
      <c r="I33" s="91">
        <v>0</v>
      </c>
      <c r="J33" s="91">
        <v>3311715</v>
      </c>
      <c r="K33" s="91">
        <v>0</v>
      </c>
      <c r="L33" s="91">
        <v>0</v>
      </c>
      <c r="M33" s="91">
        <v>0</v>
      </c>
      <c r="N33" s="93">
        <v>12451066</v>
      </c>
      <c r="O33" s="94">
        <v>6715902</v>
      </c>
      <c r="P33" s="91">
        <v>91182</v>
      </c>
      <c r="Q33" s="93">
        <v>6807084</v>
      </c>
      <c r="R33" s="126">
        <f>SUM('③費目別内訳（基準財政需要額費目別内訳）'!I33:O33,'④費目別内訳（基準財政需要額費目別内訳）'!N33,'④費目別内訳（基準財政需要額費目別内訳）'!Q33)</f>
        <v>96088042</v>
      </c>
      <c r="S33" s="95">
        <v>2664111</v>
      </c>
      <c r="T33" s="126">
        <f t="shared" si="0"/>
        <v>93423931</v>
      </c>
      <c r="U33" s="124" t="s">
        <v>86</v>
      </c>
    </row>
    <row r="34" spans="1:21" s="125" customFormat="1" ht="20.399999999999999" customHeight="1" x14ac:dyDescent="0.45">
      <c r="A34" s="96"/>
      <c r="B34" s="80"/>
      <c r="C34" s="81" t="s">
        <v>87</v>
      </c>
      <c r="D34" s="91">
        <v>17818</v>
      </c>
      <c r="E34" s="91">
        <v>956425</v>
      </c>
      <c r="F34" s="91">
        <v>30749</v>
      </c>
      <c r="G34" s="91">
        <v>3985</v>
      </c>
      <c r="H34" s="91">
        <v>0</v>
      </c>
      <c r="I34" s="91">
        <v>0</v>
      </c>
      <c r="J34" s="91">
        <v>282153</v>
      </c>
      <c r="K34" s="91">
        <v>0</v>
      </c>
      <c r="L34" s="91">
        <v>0</v>
      </c>
      <c r="M34" s="91">
        <v>0</v>
      </c>
      <c r="N34" s="93">
        <v>1402346</v>
      </c>
      <c r="O34" s="94">
        <v>1221853</v>
      </c>
      <c r="P34" s="91">
        <v>45250</v>
      </c>
      <c r="Q34" s="93">
        <v>1267103</v>
      </c>
      <c r="R34" s="126">
        <f>SUM('③費目別内訳（基準財政需要額費目別内訳）'!I34:O34,'④費目別内訳（基準財政需要額費目別内訳）'!N34,'④費目別内訳（基準財政需要額費目別内訳）'!Q34)</f>
        <v>12088275</v>
      </c>
      <c r="S34" s="95">
        <v>141804</v>
      </c>
      <c r="T34" s="126">
        <f t="shared" si="0"/>
        <v>11946471</v>
      </c>
      <c r="U34" s="124" t="s">
        <v>88</v>
      </c>
    </row>
    <row r="35" spans="1:21" s="125" customFormat="1" ht="20.399999999999999" customHeight="1" x14ac:dyDescent="0.45">
      <c r="A35" s="96"/>
      <c r="B35" s="80"/>
      <c r="C35" s="81" t="s">
        <v>89</v>
      </c>
      <c r="D35" s="91">
        <v>19489</v>
      </c>
      <c r="E35" s="91">
        <v>799794</v>
      </c>
      <c r="F35" s="91">
        <v>14141</v>
      </c>
      <c r="G35" s="91">
        <v>2494</v>
      </c>
      <c r="H35" s="91">
        <v>0</v>
      </c>
      <c r="I35" s="91">
        <v>0</v>
      </c>
      <c r="J35" s="91">
        <v>212561</v>
      </c>
      <c r="K35" s="91">
        <v>0</v>
      </c>
      <c r="L35" s="91">
        <v>0</v>
      </c>
      <c r="M35" s="91">
        <v>0</v>
      </c>
      <c r="N35" s="93">
        <v>1134888</v>
      </c>
      <c r="O35" s="94">
        <v>1143286</v>
      </c>
      <c r="P35" s="91">
        <v>18153</v>
      </c>
      <c r="Q35" s="93">
        <v>1161439</v>
      </c>
      <c r="R35" s="126">
        <f>SUM('③費目別内訳（基準財政需要額費目別内訳）'!I35:O35,'④費目別内訳（基準財政需要額費目別内訳）'!N35,'④費目別内訳（基準財政需要額費目別内訳）'!Q35)</f>
        <v>11187022</v>
      </c>
      <c r="S35" s="95">
        <v>109318</v>
      </c>
      <c r="T35" s="126">
        <f t="shared" si="0"/>
        <v>11077704</v>
      </c>
      <c r="U35" s="124" t="s">
        <v>90</v>
      </c>
    </row>
    <row r="36" spans="1:21" s="125" customFormat="1" ht="20.399999999999999" customHeight="1" x14ac:dyDescent="0.45">
      <c r="A36" s="96"/>
      <c r="B36" s="80"/>
      <c r="C36" s="81" t="s">
        <v>91</v>
      </c>
      <c r="D36" s="91">
        <v>31028</v>
      </c>
      <c r="E36" s="91">
        <v>1077638</v>
      </c>
      <c r="F36" s="91">
        <v>22145</v>
      </c>
      <c r="G36" s="91">
        <v>1367</v>
      </c>
      <c r="H36" s="91">
        <v>0</v>
      </c>
      <c r="I36" s="91">
        <v>0</v>
      </c>
      <c r="J36" s="91">
        <v>199063</v>
      </c>
      <c r="K36" s="91">
        <v>0</v>
      </c>
      <c r="L36" s="91">
        <v>0</v>
      </c>
      <c r="M36" s="91">
        <v>0</v>
      </c>
      <c r="N36" s="93">
        <v>1395058</v>
      </c>
      <c r="O36" s="94">
        <v>1461216</v>
      </c>
      <c r="P36" s="91">
        <v>25577</v>
      </c>
      <c r="Q36" s="93">
        <v>1486793</v>
      </c>
      <c r="R36" s="126">
        <f>SUM('③費目別内訳（基準財政需要額費目別内訳）'!I36:O36,'④費目別内訳（基準財政需要額費目別内訳）'!N36,'④費目別内訳（基準財政需要額費目別内訳）'!Q36)</f>
        <v>13777348</v>
      </c>
      <c r="S36" s="95">
        <v>146440</v>
      </c>
      <c r="T36" s="126">
        <f t="shared" si="0"/>
        <v>13630908</v>
      </c>
      <c r="U36" s="124" t="s">
        <v>92</v>
      </c>
    </row>
    <row r="37" spans="1:21" s="125" customFormat="1" ht="20.399999999999999" customHeight="1" x14ac:dyDescent="0.45">
      <c r="A37" s="96"/>
      <c r="B37" s="80"/>
      <c r="C37" s="81" t="s">
        <v>11</v>
      </c>
      <c r="D37" s="91">
        <v>28608</v>
      </c>
      <c r="E37" s="91">
        <v>869133</v>
      </c>
      <c r="F37" s="91">
        <v>4953</v>
      </c>
      <c r="G37" s="91">
        <v>0</v>
      </c>
      <c r="H37" s="91">
        <v>0</v>
      </c>
      <c r="I37" s="91">
        <v>0</v>
      </c>
      <c r="J37" s="91">
        <v>174505</v>
      </c>
      <c r="K37" s="91">
        <v>0</v>
      </c>
      <c r="L37" s="91">
        <v>0</v>
      </c>
      <c r="M37" s="91">
        <v>0</v>
      </c>
      <c r="N37" s="93">
        <v>1141170</v>
      </c>
      <c r="O37" s="94">
        <v>1195589</v>
      </c>
      <c r="P37" s="91">
        <v>16104</v>
      </c>
      <c r="Q37" s="93">
        <v>1211693</v>
      </c>
      <c r="R37" s="126">
        <f>SUM('③費目別内訳（基準財政需要額費目別内訳）'!I37:O37,'④費目別内訳（基準財政需要額費目別内訳）'!N37,'④費目別内訳（基準財政需要額費目別内訳）'!Q37)</f>
        <v>11180228</v>
      </c>
      <c r="S37" s="95">
        <v>126013</v>
      </c>
      <c r="T37" s="126">
        <f t="shared" si="0"/>
        <v>11054215</v>
      </c>
      <c r="U37" s="124" t="s">
        <v>93</v>
      </c>
    </row>
    <row r="38" spans="1:21" s="125" customFormat="1" ht="20.399999999999999" customHeight="1" x14ac:dyDescent="0.45">
      <c r="A38" s="96"/>
      <c r="B38" s="80"/>
      <c r="C38" s="81" t="s">
        <v>94</v>
      </c>
      <c r="D38" s="91">
        <v>17109</v>
      </c>
      <c r="E38" s="91">
        <v>742683</v>
      </c>
      <c r="F38" s="91">
        <v>67868</v>
      </c>
      <c r="G38" s="91">
        <v>440</v>
      </c>
      <c r="H38" s="91">
        <v>0</v>
      </c>
      <c r="I38" s="91">
        <v>0</v>
      </c>
      <c r="J38" s="91">
        <v>138753</v>
      </c>
      <c r="K38" s="91">
        <v>0</v>
      </c>
      <c r="L38" s="91">
        <v>0</v>
      </c>
      <c r="M38" s="91">
        <v>0</v>
      </c>
      <c r="N38" s="93">
        <v>1032770</v>
      </c>
      <c r="O38" s="94">
        <v>1080121</v>
      </c>
      <c r="P38" s="91">
        <v>31569</v>
      </c>
      <c r="Q38" s="93">
        <v>1111690</v>
      </c>
      <c r="R38" s="126">
        <f>SUM('③費目別内訳（基準財政需要額費目別内訳）'!I38:O38,'④費目別内訳（基準財政需要額費目別内訳）'!N38,'④費目別内訳（基準財政需要額費目別内訳）'!Q38)</f>
        <v>10167133</v>
      </c>
      <c r="S38" s="95">
        <v>84502</v>
      </c>
      <c r="T38" s="126">
        <f t="shared" si="0"/>
        <v>10082631</v>
      </c>
      <c r="U38" s="124" t="s">
        <v>95</v>
      </c>
    </row>
    <row r="39" spans="1:21" s="125" customFormat="1" ht="20.399999999999999" customHeight="1" x14ac:dyDescent="0.45">
      <c r="A39" s="96"/>
      <c r="B39" s="80"/>
      <c r="C39" s="81" t="s">
        <v>96</v>
      </c>
      <c r="D39" s="91">
        <v>15854</v>
      </c>
      <c r="E39" s="91">
        <v>479371</v>
      </c>
      <c r="F39" s="91">
        <v>41636</v>
      </c>
      <c r="G39" s="91">
        <v>825</v>
      </c>
      <c r="H39" s="91">
        <v>0</v>
      </c>
      <c r="I39" s="91">
        <v>0</v>
      </c>
      <c r="J39" s="91">
        <v>65379</v>
      </c>
      <c r="K39" s="91">
        <v>0</v>
      </c>
      <c r="L39" s="91">
        <v>0</v>
      </c>
      <c r="M39" s="91">
        <v>0</v>
      </c>
      <c r="N39" s="93">
        <v>625403</v>
      </c>
      <c r="O39" s="94">
        <v>755290</v>
      </c>
      <c r="P39" s="91">
        <v>12645</v>
      </c>
      <c r="Q39" s="93">
        <v>767935</v>
      </c>
      <c r="R39" s="126">
        <f>SUM('③費目別内訳（基準財政需要額費目別内訳）'!I39:O39,'④費目別内訳（基準財政需要額費目別内訳）'!N39,'④費目別内訳（基準財政需要額費目別内訳）'!Q39)</f>
        <v>6415981</v>
      </c>
      <c r="S39" s="95">
        <v>94143</v>
      </c>
      <c r="T39" s="126">
        <f t="shared" si="0"/>
        <v>6321838</v>
      </c>
      <c r="U39" s="124" t="s">
        <v>97</v>
      </c>
    </row>
    <row r="40" spans="1:21" s="125" customFormat="1" ht="20.399999999999999" customHeight="1" x14ac:dyDescent="0.45">
      <c r="A40" s="96"/>
      <c r="B40" s="80"/>
      <c r="C40" s="81" t="s">
        <v>98</v>
      </c>
      <c r="D40" s="91">
        <v>11280</v>
      </c>
      <c r="E40" s="91">
        <v>352949</v>
      </c>
      <c r="F40" s="91">
        <v>23353</v>
      </c>
      <c r="G40" s="91">
        <v>380</v>
      </c>
      <c r="H40" s="91">
        <v>0</v>
      </c>
      <c r="I40" s="91">
        <v>198</v>
      </c>
      <c r="J40" s="91">
        <v>0</v>
      </c>
      <c r="K40" s="91">
        <v>0</v>
      </c>
      <c r="L40" s="91">
        <v>0</v>
      </c>
      <c r="M40" s="91">
        <v>0</v>
      </c>
      <c r="N40" s="93">
        <v>409542</v>
      </c>
      <c r="O40" s="94">
        <v>520186</v>
      </c>
      <c r="P40" s="91">
        <v>25929</v>
      </c>
      <c r="Q40" s="93">
        <v>546115</v>
      </c>
      <c r="R40" s="126">
        <f>SUM('③費目別内訳（基準財政需要額費目別内訳）'!I40:O40,'④費目別内訳（基準財政需要額費目別内訳）'!N40,'④費目別内訳（基準財政需要額費目別内訳）'!Q40)</f>
        <v>4591576</v>
      </c>
      <c r="S40" s="95">
        <v>32691</v>
      </c>
      <c r="T40" s="126">
        <f t="shared" si="0"/>
        <v>4558885</v>
      </c>
      <c r="U40" s="124" t="s">
        <v>99</v>
      </c>
    </row>
    <row r="41" spans="1:21" s="125" customFormat="1" ht="20.399999999999999" customHeight="1" x14ac:dyDescent="0.45">
      <c r="A41" s="96"/>
      <c r="B41" s="80"/>
      <c r="C41" s="81" t="s">
        <v>100</v>
      </c>
      <c r="D41" s="91">
        <v>3791</v>
      </c>
      <c r="E41" s="91">
        <v>228054</v>
      </c>
      <c r="F41" s="91">
        <v>29364</v>
      </c>
      <c r="G41" s="91">
        <v>0</v>
      </c>
      <c r="H41" s="91">
        <v>0</v>
      </c>
      <c r="I41" s="91">
        <v>370</v>
      </c>
      <c r="J41" s="91">
        <v>0</v>
      </c>
      <c r="K41" s="91">
        <v>0</v>
      </c>
      <c r="L41" s="91">
        <v>0</v>
      </c>
      <c r="M41" s="91">
        <v>0</v>
      </c>
      <c r="N41" s="93">
        <v>321867</v>
      </c>
      <c r="O41" s="94">
        <v>388573</v>
      </c>
      <c r="P41" s="91">
        <v>69791</v>
      </c>
      <c r="Q41" s="93">
        <v>458364</v>
      </c>
      <c r="R41" s="126">
        <f>SUM('③費目別内訳（基準財政需要額費目別内訳）'!I41:O41,'④費目別内訳（基準財政需要額費目別内訳）'!N41,'④費目別内訳（基準財政需要額費目別内訳）'!Q41)</f>
        <v>3460494</v>
      </c>
      <c r="S41" s="95">
        <v>21596</v>
      </c>
      <c r="T41" s="126">
        <f t="shared" si="0"/>
        <v>3438898</v>
      </c>
      <c r="U41" s="124" t="s">
        <v>101</v>
      </c>
    </row>
    <row r="42" spans="1:21" s="125" customFormat="1" ht="20.399999999999999" customHeight="1" x14ac:dyDescent="0.45">
      <c r="A42" s="96"/>
      <c r="B42" s="80"/>
      <c r="C42" s="81" t="s">
        <v>102</v>
      </c>
      <c r="D42" s="91">
        <v>5090</v>
      </c>
      <c r="E42" s="91">
        <v>299860</v>
      </c>
      <c r="F42" s="91">
        <v>18128</v>
      </c>
      <c r="G42" s="91">
        <v>0</v>
      </c>
      <c r="H42" s="91">
        <v>0</v>
      </c>
      <c r="I42" s="91">
        <v>0</v>
      </c>
      <c r="J42" s="91">
        <v>118697</v>
      </c>
      <c r="K42" s="91">
        <v>0</v>
      </c>
      <c r="L42" s="91">
        <v>0</v>
      </c>
      <c r="M42" s="91">
        <v>0</v>
      </c>
      <c r="N42" s="93">
        <v>467190</v>
      </c>
      <c r="O42" s="94">
        <v>495802</v>
      </c>
      <c r="P42" s="91">
        <v>5882</v>
      </c>
      <c r="Q42" s="93">
        <v>501684</v>
      </c>
      <c r="R42" s="126">
        <f>SUM('③費目別内訳（基準財政需要額費目別内訳）'!I42:O42,'④費目別内訳（基準財政需要額費目別内訳）'!N42,'④費目別内訳（基準財政需要額費目別内訳）'!Q42)</f>
        <v>4053231</v>
      </c>
      <c r="S42" s="95">
        <v>37942</v>
      </c>
      <c r="T42" s="126">
        <f t="shared" si="0"/>
        <v>4015289</v>
      </c>
      <c r="U42" s="124" t="s">
        <v>103</v>
      </c>
    </row>
    <row r="43" spans="1:21" s="125" customFormat="1" ht="20.399999999999999" customHeight="1" x14ac:dyDescent="0.45">
      <c r="A43" s="96"/>
      <c r="B43" s="80"/>
      <c r="C43" s="81" t="s">
        <v>104</v>
      </c>
      <c r="D43" s="91">
        <v>15881</v>
      </c>
      <c r="E43" s="91">
        <v>611647</v>
      </c>
      <c r="F43" s="91">
        <v>49502</v>
      </c>
      <c r="G43" s="91">
        <v>4064</v>
      </c>
      <c r="H43" s="91">
        <v>0</v>
      </c>
      <c r="I43" s="91">
        <v>0</v>
      </c>
      <c r="J43" s="91">
        <v>125378</v>
      </c>
      <c r="K43" s="91">
        <v>0</v>
      </c>
      <c r="L43" s="91">
        <v>0</v>
      </c>
      <c r="M43" s="91">
        <v>37533</v>
      </c>
      <c r="N43" s="93">
        <v>889538</v>
      </c>
      <c r="O43" s="94">
        <v>960504</v>
      </c>
      <c r="P43" s="91">
        <v>19827</v>
      </c>
      <c r="Q43" s="93">
        <v>980331</v>
      </c>
      <c r="R43" s="126">
        <f>SUM('③費目別内訳（基準財政需要額費目別内訳）'!I43:O43,'④費目別内訳（基準財政需要額費目別内訳）'!N43,'④費目別内訳（基準財政需要額費目別内訳）'!Q43)</f>
        <v>8087871</v>
      </c>
      <c r="S43" s="95">
        <v>75447</v>
      </c>
      <c r="T43" s="126">
        <f t="shared" si="0"/>
        <v>8012424</v>
      </c>
      <c r="U43" s="124" t="s">
        <v>105</v>
      </c>
    </row>
    <row r="44" spans="1:21" s="125" customFormat="1" ht="20.399999999999999" customHeight="1" x14ac:dyDescent="0.45">
      <c r="A44" s="96"/>
      <c r="B44" s="80" t="s">
        <v>106</v>
      </c>
      <c r="C44" s="81" t="s">
        <v>107</v>
      </c>
      <c r="D44" s="91">
        <v>2685</v>
      </c>
      <c r="E44" s="91">
        <v>88511</v>
      </c>
      <c r="F44" s="91">
        <v>6625</v>
      </c>
      <c r="G44" s="91">
        <v>0</v>
      </c>
      <c r="H44" s="91">
        <v>0</v>
      </c>
      <c r="I44" s="91">
        <v>0</v>
      </c>
      <c r="J44" s="91">
        <v>114351</v>
      </c>
      <c r="K44" s="91">
        <v>0</v>
      </c>
      <c r="L44" s="91">
        <v>0</v>
      </c>
      <c r="M44" s="91">
        <v>0</v>
      </c>
      <c r="N44" s="93">
        <v>212470</v>
      </c>
      <c r="O44" s="94">
        <v>379310</v>
      </c>
      <c r="P44" s="91">
        <v>5640</v>
      </c>
      <c r="Q44" s="93">
        <v>384950</v>
      </c>
      <c r="R44" s="126">
        <f>SUM('③費目別内訳（基準財政需要額費目別内訳）'!I44:O44,'④費目別内訳（基準財政需要額費目別内訳）'!N44,'④費目別内訳（基準財政需要額費目別内訳）'!Q44)</f>
        <v>2517433</v>
      </c>
      <c r="S44" s="95">
        <v>0</v>
      </c>
      <c r="T44" s="126">
        <f t="shared" si="0"/>
        <v>2517433</v>
      </c>
      <c r="U44" s="124" t="s">
        <v>108</v>
      </c>
    </row>
    <row r="45" spans="1:21" s="125" customFormat="1" ht="20.399999999999999" customHeight="1" x14ac:dyDescent="0.45">
      <c r="A45" s="79"/>
      <c r="B45" s="80"/>
      <c r="C45" s="81" t="s">
        <v>109</v>
      </c>
      <c r="D45" s="91">
        <v>5870</v>
      </c>
      <c r="E45" s="91">
        <v>296742</v>
      </c>
      <c r="F45" s="91">
        <v>37179</v>
      </c>
      <c r="G45" s="91">
        <v>171</v>
      </c>
      <c r="H45" s="91">
        <v>0</v>
      </c>
      <c r="I45" s="91">
        <v>1036</v>
      </c>
      <c r="J45" s="91">
        <v>108020</v>
      </c>
      <c r="K45" s="91">
        <v>0</v>
      </c>
      <c r="L45" s="91">
        <v>0</v>
      </c>
      <c r="M45" s="91">
        <v>0</v>
      </c>
      <c r="N45" s="93">
        <v>482101</v>
      </c>
      <c r="O45" s="94">
        <v>469669</v>
      </c>
      <c r="P45" s="91">
        <v>34367</v>
      </c>
      <c r="Q45" s="89">
        <v>504036</v>
      </c>
      <c r="R45" s="127">
        <f>SUM('③費目別内訳（基準財政需要額費目別内訳）'!I45:O45,'④費目別内訳（基準財政需要額費目別内訳）'!N45,'④費目別内訳（基準財政需要額費目別内訳）'!Q45)</f>
        <v>4066958</v>
      </c>
      <c r="S45" s="95">
        <v>32769</v>
      </c>
      <c r="T45" s="126">
        <f t="shared" si="0"/>
        <v>4034189</v>
      </c>
      <c r="U45" s="124" t="s">
        <v>110</v>
      </c>
    </row>
    <row r="46" spans="1:21" s="125" customFormat="1" ht="20.399999999999999" customHeight="1" x14ac:dyDescent="0.45">
      <c r="A46" s="79"/>
      <c r="B46" s="80"/>
      <c r="C46" s="81" t="s">
        <v>111</v>
      </c>
      <c r="D46" s="91">
        <v>4637</v>
      </c>
      <c r="E46" s="91">
        <v>245552</v>
      </c>
      <c r="F46" s="91">
        <v>12798</v>
      </c>
      <c r="G46" s="91">
        <v>3058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3">
        <v>287980</v>
      </c>
      <c r="O46" s="94">
        <v>444745</v>
      </c>
      <c r="P46" s="91">
        <v>13835</v>
      </c>
      <c r="Q46" s="93">
        <v>458580</v>
      </c>
      <c r="R46" s="126">
        <f>SUM('③費目別内訳（基準財政需要額費目別内訳）'!I46:O46,'④費目別内訳（基準財政需要額費目別内訳）'!N46,'④費目別内訳（基準財政需要額費目別内訳）'!Q46)</f>
        <v>3116945</v>
      </c>
      <c r="S46" s="95">
        <v>24904</v>
      </c>
      <c r="T46" s="126">
        <f t="shared" si="0"/>
        <v>3092041</v>
      </c>
      <c r="U46" s="124" t="s">
        <v>112</v>
      </c>
    </row>
    <row r="47" spans="1:21" s="125" customFormat="1" ht="20.399999999999999" customHeight="1" x14ac:dyDescent="0.45">
      <c r="A47" s="79"/>
      <c r="B47" s="80"/>
      <c r="C47" s="81" t="s">
        <v>113</v>
      </c>
      <c r="D47" s="91">
        <v>5841</v>
      </c>
      <c r="E47" s="91">
        <v>269594</v>
      </c>
      <c r="F47" s="91">
        <v>13001</v>
      </c>
      <c r="G47" s="91">
        <v>1413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3">
        <v>316403</v>
      </c>
      <c r="O47" s="94">
        <v>483488</v>
      </c>
      <c r="P47" s="91">
        <v>24674</v>
      </c>
      <c r="Q47" s="93">
        <v>508162</v>
      </c>
      <c r="R47" s="126">
        <f>SUM('③費目別内訳（基準財政需要額費目別内訳）'!I47:O47,'④費目別内訳（基準財政需要額費目別内訳）'!N47,'④費目別内訳（基準財政需要額費目別内訳）'!Q47)</f>
        <v>3931551</v>
      </c>
      <c r="S47" s="95">
        <v>28219</v>
      </c>
      <c r="T47" s="126">
        <f t="shared" si="0"/>
        <v>3903332</v>
      </c>
      <c r="U47" s="124" t="s">
        <v>114</v>
      </c>
    </row>
    <row r="48" spans="1:21" s="125" customFormat="1" ht="20.399999999999999" customHeight="1" x14ac:dyDescent="0.45">
      <c r="A48" s="79"/>
      <c r="B48" s="80"/>
      <c r="C48" s="81" t="s">
        <v>12</v>
      </c>
      <c r="D48" s="97">
        <v>2152</v>
      </c>
      <c r="E48" s="97">
        <v>138199</v>
      </c>
      <c r="F48" s="97">
        <v>4508</v>
      </c>
      <c r="G48" s="91">
        <v>0</v>
      </c>
      <c r="H48" s="91">
        <v>0</v>
      </c>
      <c r="I48" s="97">
        <v>88181</v>
      </c>
      <c r="J48" s="97">
        <v>0</v>
      </c>
      <c r="K48" s="91">
        <v>0</v>
      </c>
      <c r="L48" s="91">
        <v>0</v>
      </c>
      <c r="M48" s="91">
        <v>0</v>
      </c>
      <c r="N48" s="128">
        <v>248540</v>
      </c>
      <c r="O48" s="100">
        <v>296651</v>
      </c>
      <c r="P48" s="97">
        <v>24211</v>
      </c>
      <c r="Q48" s="93">
        <v>320862</v>
      </c>
      <c r="R48" s="129">
        <f>SUM('③費目別内訳（基準財政需要額費目別内訳）'!I48:O48,'④費目別内訳（基準財政需要額費目別内訳）'!N48,'④費目別内訳（基準財政需要額費目別内訳）'!Q48)</f>
        <v>2161513</v>
      </c>
      <c r="S48" s="95">
        <v>10637</v>
      </c>
      <c r="T48" s="129">
        <f t="shared" si="0"/>
        <v>2150876</v>
      </c>
      <c r="U48" s="124" t="s">
        <v>115</v>
      </c>
    </row>
    <row r="49" spans="1:21" ht="20.399999999999999" customHeight="1" thickBot="1" x14ac:dyDescent="0.2">
      <c r="A49" s="102"/>
      <c r="B49" s="235" t="s">
        <v>116</v>
      </c>
      <c r="C49" s="235"/>
      <c r="D49" s="103">
        <f t="shared" ref="D49:N49" si="1">SUM(D8:D38)</f>
        <v>2194801</v>
      </c>
      <c r="E49" s="103">
        <f t="shared" si="1"/>
        <v>68683390</v>
      </c>
      <c r="F49" s="103">
        <f t="shared" si="1"/>
        <v>3442803</v>
      </c>
      <c r="G49" s="103">
        <f>SUM(G8:G38)</f>
        <v>165305</v>
      </c>
      <c r="H49" s="103">
        <f t="shared" si="1"/>
        <v>6042</v>
      </c>
      <c r="I49" s="103">
        <f>SUM(I8:I38)</f>
        <v>0</v>
      </c>
      <c r="J49" s="103">
        <f t="shared" si="1"/>
        <v>22527523</v>
      </c>
      <c r="K49" s="103">
        <f>SUM(K8:K38)</f>
        <v>1001</v>
      </c>
      <c r="L49" s="103">
        <f t="shared" si="1"/>
        <v>0</v>
      </c>
      <c r="M49" s="103">
        <f t="shared" si="1"/>
        <v>113672</v>
      </c>
      <c r="N49" s="105">
        <f t="shared" si="1"/>
        <v>103067475</v>
      </c>
      <c r="O49" s="103">
        <f t="shared" ref="O49:T49" si="2">SUM(O8:O38)</f>
        <v>81979259</v>
      </c>
      <c r="P49" s="130">
        <f t="shared" si="2"/>
        <v>1409127</v>
      </c>
      <c r="Q49" s="105">
        <f t="shared" si="2"/>
        <v>83388386</v>
      </c>
      <c r="R49" s="131">
        <f>SUM(R8:R38)</f>
        <v>942275563</v>
      </c>
      <c r="S49" s="105">
        <f t="shared" si="2"/>
        <v>17140482</v>
      </c>
      <c r="T49" s="131">
        <f t="shared" si="2"/>
        <v>925135081</v>
      </c>
      <c r="U49" s="116"/>
    </row>
    <row r="50" spans="1:21" ht="20.399999999999999" customHeight="1" thickTop="1" thickBot="1" x14ac:dyDescent="0.2">
      <c r="A50" s="106"/>
      <c r="B50" s="236" t="s">
        <v>13</v>
      </c>
      <c r="C50" s="236"/>
      <c r="D50" s="107">
        <f t="shared" ref="D50:T50" si="3">SUM(D39:D48)</f>
        <v>73081</v>
      </c>
      <c r="E50" s="107">
        <f t="shared" si="3"/>
        <v>3010479</v>
      </c>
      <c r="F50" s="107">
        <f t="shared" si="3"/>
        <v>236094</v>
      </c>
      <c r="G50" s="107">
        <f>SUM(G39:G48)</f>
        <v>9911</v>
      </c>
      <c r="H50" s="107">
        <f t="shared" si="3"/>
        <v>0</v>
      </c>
      <c r="I50" s="107">
        <f>SUM(I39:I48)</f>
        <v>89785</v>
      </c>
      <c r="J50" s="107">
        <f t="shared" si="3"/>
        <v>531825</v>
      </c>
      <c r="K50" s="107">
        <f>SUM(K39:K48)</f>
        <v>0</v>
      </c>
      <c r="L50" s="107">
        <f t="shared" si="3"/>
        <v>0</v>
      </c>
      <c r="M50" s="107">
        <f t="shared" si="3"/>
        <v>37533</v>
      </c>
      <c r="N50" s="109">
        <f t="shared" si="3"/>
        <v>4261034</v>
      </c>
      <c r="O50" s="107">
        <f t="shared" si="3"/>
        <v>5194218</v>
      </c>
      <c r="P50" s="132">
        <f t="shared" si="3"/>
        <v>236801</v>
      </c>
      <c r="Q50" s="109">
        <f t="shared" si="3"/>
        <v>5431019</v>
      </c>
      <c r="R50" s="133">
        <f>SUM(R39:R48)</f>
        <v>42403553</v>
      </c>
      <c r="S50" s="109">
        <f t="shared" si="3"/>
        <v>358348</v>
      </c>
      <c r="T50" s="133">
        <f t="shared" si="3"/>
        <v>42045205</v>
      </c>
      <c r="U50" s="116"/>
    </row>
    <row r="51" spans="1:21" ht="20.399999999999999" customHeight="1" thickTop="1" thickBot="1" x14ac:dyDescent="0.2">
      <c r="A51" s="106"/>
      <c r="B51" s="237" t="s">
        <v>117</v>
      </c>
      <c r="C51" s="237"/>
      <c r="D51" s="107">
        <f t="shared" ref="D51:T51" si="4">SUM(D49:D50)</f>
        <v>2267882</v>
      </c>
      <c r="E51" s="107">
        <f t="shared" si="4"/>
        <v>71693869</v>
      </c>
      <c r="F51" s="107">
        <f t="shared" si="4"/>
        <v>3678897</v>
      </c>
      <c r="G51" s="107">
        <f>SUM(G49:G50)</f>
        <v>175216</v>
      </c>
      <c r="H51" s="107">
        <f t="shared" si="4"/>
        <v>6042</v>
      </c>
      <c r="I51" s="107">
        <f>SUM(I49:I50)</f>
        <v>89785</v>
      </c>
      <c r="J51" s="107">
        <f t="shared" si="4"/>
        <v>23059348</v>
      </c>
      <c r="K51" s="107">
        <f>SUM(K49:K50)</f>
        <v>1001</v>
      </c>
      <c r="L51" s="107">
        <f t="shared" si="4"/>
        <v>0</v>
      </c>
      <c r="M51" s="107">
        <f t="shared" si="4"/>
        <v>151205</v>
      </c>
      <c r="N51" s="109">
        <f t="shared" si="4"/>
        <v>107328509</v>
      </c>
      <c r="O51" s="107">
        <f t="shared" si="4"/>
        <v>87173477</v>
      </c>
      <c r="P51" s="132">
        <f t="shared" si="4"/>
        <v>1645928</v>
      </c>
      <c r="Q51" s="109">
        <f t="shared" si="4"/>
        <v>88819405</v>
      </c>
      <c r="R51" s="133">
        <f t="shared" si="4"/>
        <v>984679116</v>
      </c>
      <c r="S51" s="109">
        <f t="shared" si="4"/>
        <v>17498830</v>
      </c>
      <c r="T51" s="133">
        <f t="shared" si="4"/>
        <v>967180286</v>
      </c>
      <c r="U51" s="116"/>
    </row>
    <row r="52" spans="1:21" ht="20.399999999999999" customHeight="1" thickTop="1" thickBot="1" x14ac:dyDescent="0.2">
      <c r="A52" s="110"/>
      <c r="B52" s="238" t="s">
        <v>14</v>
      </c>
      <c r="C52" s="238"/>
      <c r="D52" s="111">
        <f t="shared" ref="D52:T52" si="5">D5+D6+D51</f>
        <v>8673836</v>
      </c>
      <c r="E52" s="111">
        <f t="shared" si="5"/>
        <v>132238855</v>
      </c>
      <c r="F52" s="111">
        <f t="shared" si="5"/>
        <v>5592475</v>
      </c>
      <c r="G52" s="111">
        <f t="shared" si="5"/>
        <v>344305</v>
      </c>
      <c r="H52" s="111">
        <f t="shared" si="5"/>
        <v>34613</v>
      </c>
      <c r="I52" s="111">
        <f t="shared" si="5"/>
        <v>89785</v>
      </c>
      <c r="J52" s="111">
        <f t="shared" si="5"/>
        <v>38082677</v>
      </c>
      <c r="K52" s="111">
        <f t="shared" si="5"/>
        <v>1001</v>
      </c>
      <c r="L52" s="111">
        <f t="shared" si="5"/>
        <v>808867</v>
      </c>
      <c r="M52" s="111">
        <f t="shared" si="5"/>
        <v>151205</v>
      </c>
      <c r="N52" s="113">
        <f t="shared" si="5"/>
        <v>202167726</v>
      </c>
      <c r="O52" s="111">
        <f t="shared" si="5"/>
        <v>128692955</v>
      </c>
      <c r="P52" s="134">
        <f t="shared" si="5"/>
        <v>2188131</v>
      </c>
      <c r="Q52" s="113">
        <f t="shared" si="5"/>
        <v>130881086</v>
      </c>
      <c r="R52" s="135">
        <f t="shared" si="5"/>
        <v>1896725851</v>
      </c>
      <c r="S52" s="113">
        <f t="shared" si="5"/>
        <v>45205093</v>
      </c>
      <c r="T52" s="135">
        <f t="shared" si="5"/>
        <v>1851520758</v>
      </c>
      <c r="U52" s="116"/>
    </row>
  </sheetData>
  <mergeCells count="24">
    <mergeCell ref="T2:T3"/>
    <mergeCell ref="D3:D4"/>
    <mergeCell ref="E3:E4"/>
    <mergeCell ref="F3:F4"/>
    <mergeCell ref="G3:G4"/>
    <mergeCell ref="H3:H4"/>
    <mergeCell ref="I3:I4"/>
    <mergeCell ref="J3:J4"/>
    <mergeCell ref="K3:K4"/>
    <mergeCell ref="D2:M2"/>
    <mergeCell ref="N2:N3"/>
    <mergeCell ref="O2:P2"/>
    <mergeCell ref="Q2:Q3"/>
    <mergeCell ref="R2:R3"/>
    <mergeCell ref="L3:L4"/>
    <mergeCell ref="M3:M4"/>
    <mergeCell ref="B49:C49"/>
    <mergeCell ref="B50:C50"/>
    <mergeCell ref="B51:C51"/>
    <mergeCell ref="B52:C52"/>
    <mergeCell ref="S2:S3"/>
    <mergeCell ref="A2:C4"/>
    <mergeCell ref="O3:O4"/>
    <mergeCell ref="P3:P4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2BAF-4022-4926-829E-EC11249CFC81}">
  <sheetPr>
    <tabColor rgb="FFFFFF00"/>
    <pageSetUpPr fitToPage="1"/>
  </sheetPr>
  <dimension ref="A1:S72"/>
  <sheetViews>
    <sheetView tabSelected="1" view="pageBreakPreview" zoomScale="80" zoomScaleNormal="100" zoomScaleSheetLayoutView="80" workbookViewId="0">
      <pane xSplit="4" ySplit="5" topLeftCell="E6" activePane="bottomRight" state="frozen"/>
      <selection activeCell="E3" sqref="E3:E5"/>
      <selection pane="topRight" activeCell="E3" sqref="E3:E5"/>
      <selection pane="bottomLeft" activeCell="E3" sqref="E3:E5"/>
      <selection pane="bottomRight" activeCell="C2" sqref="C2"/>
    </sheetView>
  </sheetViews>
  <sheetFormatPr defaultColWidth="8.09765625" defaultRowHeight="12" x14ac:dyDescent="0.15"/>
  <cols>
    <col min="1" max="1" width="1" style="148" customWidth="1"/>
    <col min="2" max="2" width="2.3984375" style="148" customWidth="1"/>
    <col min="3" max="3" width="15.8984375" style="117" customWidth="1"/>
    <col min="4" max="4" width="0.796875" style="117" customWidth="1"/>
    <col min="5" max="5" width="11.3984375" style="117" bestFit="1" customWidth="1"/>
    <col min="6" max="6" width="12.3984375" style="117" bestFit="1" customWidth="1"/>
    <col min="7" max="7" width="13.3984375" style="117" bestFit="1" customWidth="1"/>
    <col min="8" max="8" width="9.5" style="117" bestFit="1" customWidth="1"/>
    <col min="9" max="9" width="12.3984375" style="117" bestFit="1" customWidth="1"/>
    <col min="10" max="10" width="13.3984375" style="117" bestFit="1" customWidth="1"/>
    <col min="11" max="11" width="12.3984375" style="117" bestFit="1" customWidth="1"/>
    <col min="12" max="12" width="13.3984375" style="117" bestFit="1" customWidth="1"/>
    <col min="13" max="13" width="12.3984375" style="117" bestFit="1" customWidth="1"/>
    <col min="14" max="14" width="13.3984375" style="117" bestFit="1" customWidth="1"/>
    <col min="15" max="15" width="10.3984375" style="117" bestFit="1" customWidth="1"/>
    <col min="16" max="16" width="11.3984375" style="117" bestFit="1" customWidth="1"/>
    <col min="17" max="17" width="12.3984375" style="117" bestFit="1" customWidth="1"/>
    <col min="18" max="18" width="14.3984375" style="117" bestFit="1" customWidth="1"/>
    <col min="19" max="19" width="4.19921875" style="117" customWidth="1"/>
    <col min="20" max="256" width="8.09765625" style="117"/>
    <col min="257" max="257" width="1" style="117" customWidth="1"/>
    <col min="258" max="258" width="2.3984375" style="117" customWidth="1"/>
    <col min="259" max="259" width="15.8984375" style="117" customWidth="1"/>
    <col min="260" max="260" width="0.796875" style="117" customWidth="1"/>
    <col min="261" max="274" width="10.5" style="117" customWidth="1"/>
    <col min="275" max="275" width="4.19921875" style="117" customWidth="1"/>
    <col min="276" max="512" width="8.09765625" style="117"/>
    <col min="513" max="513" width="1" style="117" customWidth="1"/>
    <col min="514" max="514" width="2.3984375" style="117" customWidth="1"/>
    <col min="515" max="515" width="15.8984375" style="117" customWidth="1"/>
    <col min="516" max="516" width="0.796875" style="117" customWidth="1"/>
    <col min="517" max="530" width="10.5" style="117" customWidth="1"/>
    <col min="531" max="531" width="4.19921875" style="117" customWidth="1"/>
    <col min="532" max="768" width="8.09765625" style="117"/>
    <col min="769" max="769" width="1" style="117" customWidth="1"/>
    <col min="770" max="770" width="2.3984375" style="117" customWidth="1"/>
    <col min="771" max="771" width="15.8984375" style="117" customWidth="1"/>
    <col min="772" max="772" width="0.796875" style="117" customWidth="1"/>
    <col min="773" max="786" width="10.5" style="117" customWidth="1"/>
    <col min="787" max="787" width="4.19921875" style="117" customWidth="1"/>
    <col min="788" max="1024" width="8.09765625" style="117"/>
    <col min="1025" max="1025" width="1" style="117" customWidth="1"/>
    <col min="1026" max="1026" width="2.3984375" style="117" customWidth="1"/>
    <col min="1027" max="1027" width="15.8984375" style="117" customWidth="1"/>
    <col min="1028" max="1028" width="0.796875" style="117" customWidth="1"/>
    <col min="1029" max="1042" width="10.5" style="117" customWidth="1"/>
    <col min="1043" max="1043" width="4.19921875" style="117" customWidth="1"/>
    <col min="1044" max="1280" width="8.09765625" style="117"/>
    <col min="1281" max="1281" width="1" style="117" customWidth="1"/>
    <col min="1282" max="1282" width="2.3984375" style="117" customWidth="1"/>
    <col min="1283" max="1283" width="15.8984375" style="117" customWidth="1"/>
    <col min="1284" max="1284" width="0.796875" style="117" customWidth="1"/>
    <col min="1285" max="1298" width="10.5" style="117" customWidth="1"/>
    <col min="1299" max="1299" width="4.19921875" style="117" customWidth="1"/>
    <col min="1300" max="1536" width="8.09765625" style="117"/>
    <col min="1537" max="1537" width="1" style="117" customWidth="1"/>
    <col min="1538" max="1538" width="2.3984375" style="117" customWidth="1"/>
    <col min="1539" max="1539" width="15.8984375" style="117" customWidth="1"/>
    <col min="1540" max="1540" width="0.796875" style="117" customWidth="1"/>
    <col min="1541" max="1554" width="10.5" style="117" customWidth="1"/>
    <col min="1555" max="1555" width="4.19921875" style="117" customWidth="1"/>
    <col min="1556" max="1792" width="8.09765625" style="117"/>
    <col min="1793" max="1793" width="1" style="117" customWidth="1"/>
    <col min="1794" max="1794" width="2.3984375" style="117" customWidth="1"/>
    <col min="1795" max="1795" width="15.8984375" style="117" customWidth="1"/>
    <col min="1796" max="1796" width="0.796875" style="117" customWidth="1"/>
    <col min="1797" max="1810" width="10.5" style="117" customWidth="1"/>
    <col min="1811" max="1811" width="4.19921875" style="117" customWidth="1"/>
    <col min="1812" max="2048" width="8.09765625" style="117"/>
    <col min="2049" max="2049" width="1" style="117" customWidth="1"/>
    <col min="2050" max="2050" width="2.3984375" style="117" customWidth="1"/>
    <col min="2051" max="2051" width="15.8984375" style="117" customWidth="1"/>
    <col min="2052" max="2052" width="0.796875" style="117" customWidth="1"/>
    <col min="2053" max="2066" width="10.5" style="117" customWidth="1"/>
    <col min="2067" max="2067" width="4.19921875" style="117" customWidth="1"/>
    <col min="2068" max="2304" width="8.09765625" style="117"/>
    <col min="2305" max="2305" width="1" style="117" customWidth="1"/>
    <col min="2306" max="2306" width="2.3984375" style="117" customWidth="1"/>
    <col min="2307" max="2307" width="15.8984375" style="117" customWidth="1"/>
    <col min="2308" max="2308" width="0.796875" style="117" customWidth="1"/>
    <col min="2309" max="2322" width="10.5" style="117" customWidth="1"/>
    <col min="2323" max="2323" width="4.19921875" style="117" customWidth="1"/>
    <col min="2324" max="2560" width="8.09765625" style="117"/>
    <col min="2561" max="2561" width="1" style="117" customWidth="1"/>
    <col min="2562" max="2562" width="2.3984375" style="117" customWidth="1"/>
    <col min="2563" max="2563" width="15.8984375" style="117" customWidth="1"/>
    <col min="2564" max="2564" width="0.796875" style="117" customWidth="1"/>
    <col min="2565" max="2578" width="10.5" style="117" customWidth="1"/>
    <col min="2579" max="2579" width="4.19921875" style="117" customWidth="1"/>
    <col min="2580" max="2816" width="8.09765625" style="117"/>
    <col min="2817" max="2817" width="1" style="117" customWidth="1"/>
    <col min="2818" max="2818" width="2.3984375" style="117" customWidth="1"/>
    <col min="2819" max="2819" width="15.8984375" style="117" customWidth="1"/>
    <col min="2820" max="2820" width="0.796875" style="117" customWidth="1"/>
    <col min="2821" max="2834" width="10.5" style="117" customWidth="1"/>
    <col min="2835" max="2835" width="4.19921875" style="117" customWidth="1"/>
    <col min="2836" max="3072" width="8.09765625" style="117"/>
    <col min="3073" max="3073" width="1" style="117" customWidth="1"/>
    <col min="3074" max="3074" width="2.3984375" style="117" customWidth="1"/>
    <col min="3075" max="3075" width="15.8984375" style="117" customWidth="1"/>
    <col min="3076" max="3076" width="0.796875" style="117" customWidth="1"/>
    <col min="3077" max="3090" width="10.5" style="117" customWidth="1"/>
    <col min="3091" max="3091" width="4.19921875" style="117" customWidth="1"/>
    <col min="3092" max="3328" width="8.09765625" style="117"/>
    <col min="3329" max="3329" width="1" style="117" customWidth="1"/>
    <col min="3330" max="3330" width="2.3984375" style="117" customWidth="1"/>
    <col min="3331" max="3331" width="15.8984375" style="117" customWidth="1"/>
    <col min="3332" max="3332" width="0.796875" style="117" customWidth="1"/>
    <col min="3333" max="3346" width="10.5" style="117" customWidth="1"/>
    <col min="3347" max="3347" width="4.19921875" style="117" customWidth="1"/>
    <col min="3348" max="3584" width="8.09765625" style="117"/>
    <col min="3585" max="3585" width="1" style="117" customWidth="1"/>
    <col min="3586" max="3586" width="2.3984375" style="117" customWidth="1"/>
    <col min="3587" max="3587" width="15.8984375" style="117" customWidth="1"/>
    <col min="3588" max="3588" width="0.796875" style="117" customWidth="1"/>
    <col min="3589" max="3602" width="10.5" style="117" customWidth="1"/>
    <col min="3603" max="3603" width="4.19921875" style="117" customWidth="1"/>
    <col min="3604" max="3840" width="8.09765625" style="117"/>
    <col min="3841" max="3841" width="1" style="117" customWidth="1"/>
    <col min="3842" max="3842" width="2.3984375" style="117" customWidth="1"/>
    <col min="3843" max="3843" width="15.8984375" style="117" customWidth="1"/>
    <col min="3844" max="3844" width="0.796875" style="117" customWidth="1"/>
    <col min="3845" max="3858" width="10.5" style="117" customWidth="1"/>
    <col min="3859" max="3859" width="4.19921875" style="117" customWidth="1"/>
    <col min="3860" max="4096" width="8.09765625" style="117"/>
    <col min="4097" max="4097" width="1" style="117" customWidth="1"/>
    <col min="4098" max="4098" width="2.3984375" style="117" customWidth="1"/>
    <col min="4099" max="4099" width="15.8984375" style="117" customWidth="1"/>
    <col min="4100" max="4100" width="0.796875" style="117" customWidth="1"/>
    <col min="4101" max="4114" width="10.5" style="117" customWidth="1"/>
    <col min="4115" max="4115" width="4.19921875" style="117" customWidth="1"/>
    <col min="4116" max="4352" width="8.09765625" style="117"/>
    <col min="4353" max="4353" width="1" style="117" customWidth="1"/>
    <col min="4354" max="4354" width="2.3984375" style="117" customWidth="1"/>
    <col min="4355" max="4355" width="15.8984375" style="117" customWidth="1"/>
    <col min="4356" max="4356" width="0.796875" style="117" customWidth="1"/>
    <col min="4357" max="4370" width="10.5" style="117" customWidth="1"/>
    <col min="4371" max="4371" width="4.19921875" style="117" customWidth="1"/>
    <col min="4372" max="4608" width="8.09765625" style="117"/>
    <col min="4609" max="4609" width="1" style="117" customWidth="1"/>
    <col min="4610" max="4610" width="2.3984375" style="117" customWidth="1"/>
    <col min="4611" max="4611" width="15.8984375" style="117" customWidth="1"/>
    <col min="4612" max="4612" width="0.796875" style="117" customWidth="1"/>
    <col min="4613" max="4626" width="10.5" style="117" customWidth="1"/>
    <col min="4627" max="4627" width="4.19921875" style="117" customWidth="1"/>
    <col min="4628" max="4864" width="8.09765625" style="117"/>
    <col min="4865" max="4865" width="1" style="117" customWidth="1"/>
    <col min="4866" max="4866" width="2.3984375" style="117" customWidth="1"/>
    <col min="4867" max="4867" width="15.8984375" style="117" customWidth="1"/>
    <col min="4868" max="4868" width="0.796875" style="117" customWidth="1"/>
    <col min="4869" max="4882" width="10.5" style="117" customWidth="1"/>
    <col min="4883" max="4883" width="4.19921875" style="117" customWidth="1"/>
    <col min="4884" max="5120" width="8.09765625" style="117"/>
    <col min="5121" max="5121" width="1" style="117" customWidth="1"/>
    <col min="5122" max="5122" width="2.3984375" style="117" customWidth="1"/>
    <col min="5123" max="5123" width="15.8984375" style="117" customWidth="1"/>
    <col min="5124" max="5124" width="0.796875" style="117" customWidth="1"/>
    <col min="5125" max="5138" width="10.5" style="117" customWidth="1"/>
    <col min="5139" max="5139" width="4.19921875" style="117" customWidth="1"/>
    <col min="5140" max="5376" width="8.09765625" style="117"/>
    <col min="5377" max="5377" width="1" style="117" customWidth="1"/>
    <col min="5378" max="5378" width="2.3984375" style="117" customWidth="1"/>
    <col min="5379" max="5379" width="15.8984375" style="117" customWidth="1"/>
    <col min="5380" max="5380" width="0.796875" style="117" customWidth="1"/>
    <col min="5381" max="5394" width="10.5" style="117" customWidth="1"/>
    <col min="5395" max="5395" width="4.19921875" style="117" customWidth="1"/>
    <col min="5396" max="5632" width="8.09765625" style="117"/>
    <col min="5633" max="5633" width="1" style="117" customWidth="1"/>
    <col min="5634" max="5634" width="2.3984375" style="117" customWidth="1"/>
    <col min="5635" max="5635" width="15.8984375" style="117" customWidth="1"/>
    <col min="5636" max="5636" width="0.796875" style="117" customWidth="1"/>
    <col min="5637" max="5650" width="10.5" style="117" customWidth="1"/>
    <col min="5651" max="5651" width="4.19921875" style="117" customWidth="1"/>
    <col min="5652" max="5888" width="8.09765625" style="117"/>
    <col min="5889" max="5889" width="1" style="117" customWidth="1"/>
    <col min="5890" max="5890" width="2.3984375" style="117" customWidth="1"/>
    <col min="5891" max="5891" width="15.8984375" style="117" customWidth="1"/>
    <col min="5892" max="5892" width="0.796875" style="117" customWidth="1"/>
    <col min="5893" max="5906" width="10.5" style="117" customWidth="1"/>
    <col min="5907" max="5907" width="4.19921875" style="117" customWidth="1"/>
    <col min="5908" max="6144" width="8.09765625" style="117"/>
    <col min="6145" max="6145" width="1" style="117" customWidth="1"/>
    <col min="6146" max="6146" width="2.3984375" style="117" customWidth="1"/>
    <col min="6147" max="6147" width="15.8984375" style="117" customWidth="1"/>
    <col min="6148" max="6148" width="0.796875" style="117" customWidth="1"/>
    <col min="6149" max="6162" width="10.5" style="117" customWidth="1"/>
    <col min="6163" max="6163" width="4.19921875" style="117" customWidth="1"/>
    <col min="6164" max="6400" width="8.09765625" style="117"/>
    <col min="6401" max="6401" width="1" style="117" customWidth="1"/>
    <col min="6402" max="6402" width="2.3984375" style="117" customWidth="1"/>
    <col min="6403" max="6403" width="15.8984375" style="117" customWidth="1"/>
    <col min="6404" max="6404" width="0.796875" style="117" customWidth="1"/>
    <col min="6405" max="6418" width="10.5" style="117" customWidth="1"/>
    <col min="6419" max="6419" width="4.19921875" style="117" customWidth="1"/>
    <col min="6420" max="6656" width="8.09765625" style="117"/>
    <col min="6657" max="6657" width="1" style="117" customWidth="1"/>
    <col min="6658" max="6658" width="2.3984375" style="117" customWidth="1"/>
    <col min="6659" max="6659" width="15.8984375" style="117" customWidth="1"/>
    <col min="6660" max="6660" width="0.796875" style="117" customWidth="1"/>
    <col min="6661" max="6674" width="10.5" style="117" customWidth="1"/>
    <col min="6675" max="6675" width="4.19921875" style="117" customWidth="1"/>
    <col min="6676" max="6912" width="8.09765625" style="117"/>
    <col min="6913" max="6913" width="1" style="117" customWidth="1"/>
    <col min="6914" max="6914" width="2.3984375" style="117" customWidth="1"/>
    <col min="6915" max="6915" width="15.8984375" style="117" customWidth="1"/>
    <col min="6916" max="6916" width="0.796875" style="117" customWidth="1"/>
    <col min="6917" max="6930" width="10.5" style="117" customWidth="1"/>
    <col min="6931" max="6931" width="4.19921875" style="117" customWidth="1"/>
    <col min="6932" max="7168" width="8.09765625" style="117"/>
    <col min="7169" max="7169" width="1" style="117" customWidth="1"/>
    <col min="7170" max="7170" width="2.3984375" style="117" customWidth="1"/>
    <col min="7171" max="7171" width="15.8984375" style="117" customWidth="1"/>
    <col min="7172" max="7172" width="0.796875" style="117" customWidth="1"/>
    <col min="7173" max="7186" width="10.5" style="117" customWidth="1"/>
    <col min="7187" max="7187" width="4.19921875" style="117" customWidth="1"/>
    <col min="7188" max="7424" width="8.09765625" style="117"/>
    <col min="7425" max="7425" width="1" style="117" customWidth="1"/>
    <col min="7426" max="7426" width="2.3984375" style="117" customWidth="1"/>
    <col min="7427" max="7427" width="15.8984375" style="117" customWidth="1"/>
    <col min="7428" max="7428" width="0.796875" style="117" customWidth="1"/>
    <col min="7429" max="7442" width="10.5" style="117" customWidth="1"/>
    <col min="7443" max="7443" width="4.19921875" style="117" customWidth="1"/>
    <col min="7444" max="7680" width="8.09765625" style="117"/>
    <col min="7681" max="7681" width="1" style="117" customWidth="1"/>
    <col min="7682" max="7682" width="2.3984375" style="117" customWidth="1"/>
    <col min="7683" max="7683" width="15.8984375" style="117" customWidth="1"/>
    <col min="7684" max="7684" width="0.796875" style="117" customWidth="1"/>
    <col min="7685" max="7698" width="10.5" style="117" customWidth="1"/>
    <col min="7699" max="7699" width="4.19921875" style="117" customWidth="1"/>
    <col min="7700" max="7936" width="8.09765625" style="117"/>
    <col min="7937" max="7937" width="1" style="117" customWidth="1"/>
    <col min="7938" max="7938" width="2.3984375" style="117" customWidth="1"/>
    <col min="7939" max="7939" width="15.8984375" style="117" customWidth="1"/>
    <col min="7940" max="7940" width="0.796875" style="117" customWidth="1"/>
    <col min="7941" max="7954" width="10.5" style="117" customWidth="1"/>
    <col min="7955" max="7955" width="4.19921875" style="117" customWidth="1"/>
    <col min="7956" max="8192" width="8.09765625" style="117"/>
    <col min="8193" max="8193" width="1" style="117" customWidth="1"/>
    <col min="8194" max="8194" width="2.3984375" style="117" customWidth="1"/>
    <col min="8195" max="8195" width="15.8984375" style="117" customWidth="1"/>
    <col min="8196" max="8196" width="0.796875" style="117" customWidth="1"/>
    <col min="8197" max="8210" width="10.5" style="117" customWidth="1"/>
    <col min="8211" max="8211" width="4.19921875" style="117" customWidth="1"/>
    <col min="8212" max="8448" width="8.09765625" style="117"/>
    <col min="8449" max="8449" width="1" style="117" customWidth="1"/>
    <col min="8450" max="8450" width="2.3984375" style="117" customWidth="1"/>
    <col min="8451" max="8451" width="15.8984375" style="117" customWidth="1"/>
    <col min="8452" max="8452" width="0.796875" style="117" customWidth="1"/>
    <col min="8453" max="8466" width="10.5" style="117" customWidth="1"/>
    <col min="8467" max="8467" width="4.19921875" style="117" customWidth="1"/>
    <col min="8468" max="8704" width="8.09765625" style="117"/>
    <col min="8705" max="8705" width="1" style="117" customWidth="1"/>
    <col min="8706" max="8706" width="2.3984375" style="117" customWidth="1"/>
    <col min="8707" max="8707" width="15.8984375" style="117" customWidth="1"/>
    <col min="8708" max="8708" width="0.796875" style="117" customWidth="1"/>
    <col min="8709" max="8722" width="10.5" style="117" customWidth="1"/>
    <col min="8723" max="8723" width="4.19921875" style="117" customWidth="1"/>
    <col min="8724" max="8960" width="8.09765625" style="117"/>
    <col min="8961" max="8961" width="1" style="117" customWidth="1"/>
    <col min="8962" max="8962" width="2.3984375" style="117" customWidth="1"/>
    <col min="8963" max="8963" width="15.8984375" style="117" customWidth="1"/>
    <col min="8964" max="8964" width="0.796875" style="117" customWidth="1"/>
    <col min="8965" max="8978" width="10.5" style="117" customWidth="1"/>
    <col min="8979" max="8979" width="4.19921875" style="117" customWidth="1"/>
    <col min="8980" max="9216" width="8.09765625" style="117"/>
    <col min="9217" max="9217" width="1" style="117" customWidth="1"/>
    <col min="9218" max="9218" width="2.3984375" style="117" customWidth="1"/>
    <col min="9219" max="9219" width="15.8984375" style="117" customWidth="1"/>
    <col min="9220" max="9220" width="0.796875" style="117" customWidth="1"/>
    <col min="9221" max="9234" width="10.5" style="117" customWidth="1"/>
    <col min="9235" max="9235" width="4.19921875" style="117" customWidth="1"/>
    <col min="9236" max="9472" width="8.09765625" style="117"/>
    <col min="9473" max="9473" width="1" style="117" customWidth="1"/>
    <col min="9474" max="9474" width="2.3984375" style="117" customWidth="1"/>
    <col min="9475" max="9475" width="15.8984375" style="117" customWidth="1"/>
    <col min="9476" max="9476" width="0.796875" style="117" customWidth="1"/>
    <col min="9477" max="9490" width="10.5" style="117" customWidth="1"/>
    <col min="9491" max="9491" width="4.19921875" style="117" customWidth="1"/>
    <col min="9492" max="9728" width="8.09765625" style="117"/>
    <col min="9729" max="9729" width="1" style="117" customWidth="1"/>
    <col min="9730" max="9730" width="2.3984375" style="117" customWidth="1"/>
    <col min="9731" max="9731" width="15.8984375" style="117" customWidth="1"/>
    <col min="9732" max="9732" width="0.796875" style="117" customWidth="1"/>
    <col min="9733" max="9746" width="10.5" style="117" customWidth="1"/>
    <col min="9747" max="9747" width="4.19921875" style="117" customWidth="1"/>
    <col min="9748" max="9984" width="8.09765625" style="117"/>
    <col min="9985" max="9985" width="1" style="117" customWidth="1"/>
    <col min="9986" max="9986" width="2.3984375" style="117" customWidth="1"/>
    <col min="9987" max="9987" width="15.8984375" style="117" customWidth="1"/>
    <col min="9988" max="9988" width="0.796875" style="117" customWidth="1"/>
    <col min="9989" max="10002" width="10.5" style="117" customWidth="1"/>
    <col min="10003" max="10003" width="4.19921875" style="117" customWidth="1"/>
    <col min="10004" max="10240" width="8.09765625" style="117"/>
    <col min="10241" max="10241" width="1" style="117" customWidth="1"/>
    <col min="10242" max="10242" width="2.3984375" style="117" customWidth="1"/>
    <col min="10243" max="10243" width="15.8984375" style="117" customWidth="1"/>
    <col min="10244" max="10244" width="0.796875" style="117" customWidth="1"/>
    <col min="10245" max="10258" width="10.5" style="117" customWidth="1"/>
    <col min="10259" max="10259" width="4.19921875" style="117" customWidth="1"/>
    <col min="10260" max="10496" width="8.09765625" style="117"/>
    <col min="10497" max="10497" width="1" style="117" customWidth="1"/>
    <col min="10498" max="10498" width="2.3984375" style="117" customWidth="1"/>
    <col min="10499" max="10499" width="15.8984375" style="117" customWidth="1"/>
    <col min="10500" max="10500" width="0.796875" style="117" customWidth="1"/>
    <col min="10501" max="10514" width="10.5" style="117" customWidth="1"/>
    <col min="10515" max="10515" width="4.19921875" style="117" customWidth="1"/>
    <col min="10516" max="10752" width="8.09765625" style="117"/>
    <col min="10753" max="10753" width="1" style="117" customWidth="1"/>
    <col min="10754" max="10754" width="2.3984375" style="117" customWidth="1"/>
    <col min="10755" max="10755" width="15.8984375" style="117" customWidth="1"/>
    <col min="10756" max="10756" width="0.796875" style="117" customWidth="1"/>
    <col min="10757" max="10770" width="10.5" style="117" customWidth="1"/>
    <col min="10771" max="10771" width="4.19921875" style="117" customWidth="1"/>
    <col min="10772" max="11008" width="8.09765625" style="117"/>
    <col min="11009" max="11009" width="1" style="117" customWidth="1"/>
    <col min="11010" max="11010" width="2.3984375" style="117" customWidth="1"/>
    <col min="11011" max="11011" width="15.8984375" style="117" customWidth="1"/>
    <col min="11012" max="11012" width="0.796875" style="117" customWidth="1"/>
    <col min="11013" max="11026" width="10.5" style="117" customWidth="1"/>
    <col min="11027" max="11027" width="4.19921875" style="117" customWidth="1"/>
    <col min="11028" max="11264" width="8.09765625" style="117"/>
    <col min="11265" max="11265" width="1" style="117" customWidth="1"/>
    <col min="11266" max="11266" width="2.3984375" style="117" customWidth="1"/>
    <col min="11267" max="11267" width="15.8984375" style="117" customWidth="1"/>
    <col min="11268" max="11268" width="0.796875" style="117" customWidth="1"/>
    <col min="11269" max="11282" width="10.5" style="117" customWidth="1"/>
    <col min="11283" max="11283" width="4.19921875" style="117" customWidth="1"/>
    <col min="11284" max="11520" width="8.09765625" style="117"/>
    <col min="11521" max="11521" width="1" style="117" customWidth="1"/>
    <col min="11522" max="11522" width="2.3984375" style="117" customWidth="1"/>
    <col min="11523" max="11523" width="15.8984375" style="117" customWidth="1"/>
    <col min="11524" max="11524" width="0.796875" style="117" customWidth="1"/>
    <col min="11525" max="11538" width="10.5" style="117" customWidth="1"/>
    <col min="11539" max="11539" width="4.19921875" style="117" customWidth="1"/>
    <col min="11540" max="11776" width="8.09765625" style="117"/>
    <col min="11777" max="11777" width="1" style="117" customWidth="1"/>
    <col min="11778" max="11778" width="2.3984375" style="117" customWidth="1"/>
    <col min="11779" max="11779" width="15.8984375" style="117" customWidth="1"/>
    <col min="11780" max="11780" width="0.796875" style="117" customWidth="1"/>
    <col min="11781" max="11794" width="10.5" style="117" customWidth="1"/>
    <col min="11795" max="11795" width="4.19921875" style="117" customWidth="1"/>
    <col min="11796" max="12032" width="8.09765625" style="117"/>
    <col min="12033" max="12033" width="1" style="117" customWidth="1"/>
    <col min="12034" max="12034" width="2.3984375" style="117" customWidth="1"/>
    <col min="12035" max="12035" width="15.8984375" style="117" customWidth="1"/>
    <col min="12036" max="12036" width="0.796875" style="117" customWidth="1"/>
    <col min="12037" max="12050" width="10.5" style="117" customWidth="1"/>
    <col min="12051" max="12051" width="4.19921875" style="117" customWidth="1"/>
    <col min="12052" max="12288" width="8.09765625" style="117"/>
    <col min="12289" max="12289" width="1" style="117" customWidth="1"/>
    <col min="12290" max="12290" width="2.3984375" style="117" customWidth="1"/>
    <col min="12291" max="12291" width="15.8984375" style="117" customWidth="1"/>
    <col min="12292" max="12292" width="0.796875" style="117" customWidth="1"/>
    <col min="12293" max="12306" width="10.5" style="117" customWidth="1"/>
    <col min="12307" max="12307" width="4.19921875" style="117" customWidth="1"/>
    <col min="12308" max="12544" width="8.09765625" style="117"/>
    <col min="12545" max="12545" width="1" style="117" customWidth="1"/>
    <col min="12546" max="12546" width="2.3984375" style="117" customWidth="1"/>
    <col min="12547" max="12547" width="15.8984375" style="117" customWidth="1"/>
    <col min="12548" max="12548" width="0.796875" style="117" customWidth="1"/>
    <col min="12549" max="12562" width="10.5" style="117" customWidth="1"/>
    <col min="12563" max="12563" width="4.19921875" style="117" customWidth="1"/>
    <col min="12564" max="12800" width="8.09765625" style="117"/>
    <col min="12801" max="12801" width="1" style="117" customWidth="1"/>
    <col min="12802" max="12802" width="2.3984375" style="117" customWidth="1"/>
    <col min="12803" max="12803" width="15.8984375" style="117" customWidth="1"/>
    <col min="12804" max="12804" width="0.796875" style="117" customWidth="1"/>
    <col min="12805" max="12818" width="10.5" style="117" customWidth="1"/>
    <col min="12819" max="12819" width="4.19921875" style="117" customWidth="1"/>
    <col min="12820" max="13056" width="8.09765625" style="117"/>
    <col min="13057" max="13057" width="1" style="117" customWidth="1"/>
    <col min="13058" max="13058" width="2.3984375" style="117" customWidth="1"/>
    <col min="13059" max="13059" width="15.8984375" style="117" customWidth="1"/>
    <col min="13060" max="13060" width="0.796875" style="117" customWidth="1"/>
    <col min="13061" max="13074" width="10.5" style="117" customWidth="1"/>
    <col min="13075" max="13075" width="4.19921875" style="117" customWidth="1"/>
    <col min="13076" max="13312" width="8.09765625" style="117"/>
    <col min="13313" max="13313" width="1" style="117" customWidth="1"/>
    <col min="13314" max="13314" width="2.3984375" style="117" customWidth="1"/>
    <col min="13315" max="13315" width="15.8984375" style="117" customWidth="1"/>
    <col min="13316" max="13316" width="0.796875" style="117" customWidth="1"/>
    <col min="13317" max="13330" width="10.5" style="117" customWidth="1"/>
    <col min="13331" max="13331" width="4.19921875" style="117" customWidth="1"/>
    <col min="13332" max="13568" width="8.09765625" style="117"/>
    <col min="13569" max="13569" width="1" style="117" customWidth="1"/>
    <col min="13570" max="13570" width="2.3984375" style="117" customWidth="1"/>
    <col min="13571" max="13571" width="15.8984375" style="117" customWidth="1"/>
    <col min="13572" max="13572" width="0.796875" style="117" customWidth="1"/>
    <col min="13573" max="13586" width="10.5" style="117" customWidth="1"/>
    <col min="13587" max="13587" width="4.19921875" style="117" customWidth="1"/>
    <col min="13588" max="13824" width="8.09765625" style="117"/>
    <col min="13825" max="13825" width="1" style="117" customWidth="1"/>
    <col min="13826" max="13826" width="2.3984375" style="117" customWidth="1"/>
    <col min="13827" max="13827" width="15.8984375" style="117" customWidth="1"/>
    <col min="13828" max="13828" width="0.796875" style="117" customWidth="1"/>
    <col min="13829" max="13842" width="10.5" style="117" customWidth="1"/>
    <col min="13843" max="13843" width="4.19921875" style="117" customWidth="1"/>
    <col min="13844" max="14080" width="8.09765625" style="117"/>
    <col min="14081" max="14081" width="1" style="117" customWidth="1"/>
    <col min="14082" max="14082" width="2.3984375" style="117" customWidth="1"/>
    <col min="14083" max="14083" width="15.8984375" style="117" customWidth="1"/>
    <col min="14084" max="14084" width="0.796875" style="117" customWidth="1"/>
    <col min="14085" max="14098" width="10.5" style="117" customWidth="1"/>
    <col min="14099" max="14099" width="4.19921875" style="117" customWidth="1"/>
    <col min="14100" max="14336" width="8.09765625" style="117"/>
    <col min="14337" max="14337" width="1" style="117" customWidth="1"/>
    <col min="14338" max="14338" width="2.3984375" style="117" customWidth="1"/>
    <col min="14339" max="14339" width="15.8984375" style="117" customWidth="1"/>
    <col min="14340" max="14340" width="0.796875" style="117" customWidth="1"/>
    <col min="14341" max="14354" width="10.5" style="117" customWidth="1"/>
    <col min="14355" max="14355" width="4.19921875" style="117" customWidth="1"/>
    <col min="14356" max="14592" width="8.09765625" style="117"/>
    <col min="14593" max="14593" width="1" style="117" customWidth="1"/>
    <col min="14594" max="14594" width="2.3984375" style="117" customWidth="1"/>
    <col min="14595" max="14595" width="15.8984375" style="117" customWidth="1"/>
    <col min="14596" max="14596" width="0.796875" style="117" customWidth="1"/>
    <col min="14597" max="14610" width="10.5" style="117" customWidth="1"/>
    <col min="14611" max="14611" width="4.19921875" style="117" customWidth="1"/>
    <col min="14612" max="14848" width="8.09765625" style="117"/>
    <col min="14849" max="14849" width="1" style="117" customWidth="1"/>
    <col min="14850" max="14850" width="2.3984375" style="117" customWidth="1"/>
    <col min="14851" max="14851" width="15.8984375" style="117" customWidth="1"/>
    <col min="14852" max="14852" width="0.796875" style="117" customWidth="1"/>
    <col min="14853" max="14866" width="10.5" style="117" customWidth="1"/>
    <col min="14867" max="14867" width="4.19921875" style="117" customWidth="1"/>
    <col min="14868" max="15104" width="8.09765625" style="117"/>
    <col min="15105" max="15105" width="1" style="117" customWidth="1"/>
    <col min="15106" max="15106" width="2.3984375" style="117" customWidth="1"/>
    <col min="15107" max="15107" width="15.8984375" style="117" customWidth="1"/>
    <col min="15108" max="15108" width="0.796875" style="117" customWidth="1"/>
    <col min="15109" max="15122" width="10.5" style="117" customWidth="1"/>
    <col min="15123" max="15123" width="4.19921875" style="117" customWidth="1"/>
    <col min="15124" max="15360" width="8.09765625" style="117"/>
    <col min="15361" max="15361" width="1" style="117" customWidth="1"/>
    <col min="15362" max="15362" width="2.3984375" style="117" customWidth="1"/>
    <col min="15363" max="15363" width="15.8984375" style="117" customWidth="1"/>
    <col min="15364" max="15364" width="0.796875" style="117" customWidth="1"/>
    <col min="15365" max="15378" width="10.5" style="117" customWidth="1"/>
    <col min="15379" max="15379" width="4.19921875" style="117" customWidth="1"/>
    <col min="15380" max="15616" width="8.09765625" style="117"/>
    <col min="15617" max="15617" width="1" style="117" customWidth="1"/>
    <col min="15618" max="15618" width="2.3984375" style="117" customWidth="1"/>
    <col min="15619" max="15619" width="15.8984375" style="117" customWidth="1"/>
    <col min="15620" max="15620" width="0.796875" style="117" customWidth="1"/>
    <col min="15621" max="15634" width="10.5" style="117" customWidth="1"/>
    <col min="15635" max="15635" width="4.19921875" style="117" customWidth="1"/>
    <col min="15636" max="15872" width="8.09765625" style="117"/>
    <col min="15873" max="15873" width="1" style="117" customWidth="1"/>
    <col min="15874" max="15874" width="2.3984375" style="117" customWidth="1"/>
    <col min="15875" max="15875" width="15.8984375" style="117" customWidth="1"/>
    <col min="15876" max="15876" width="0.796875" style="117" customWidth="1"/>
    <col min="15877" max="15890" width="10.5" style="117" customWidth="1"/>
    <col min="15891" max="15891" width="4.19921875" style="117" customWidth="1"/>
    <col min="15892" max="16128" width="8.09765625" style="117"/>
    <col min="16129" max="16129" width="1" style="117" customWidth="1"/>
    <col min="16130" max="16130" width="2.3984375" style="117" customWidth="1"/>
    <col min="16131" max="16131" width="15.8984375" style="117" customWidth="1"/>
    <col min="16132" max="16132" width="0.796875" style="117" customWidth="1"/>
    <col min="16133" max="16146" width="10.5" style="117" customWidth="1"/>
    <col min="16147" max="16147" width="4.19921875" style="117" customWidth="1"/>
    <col min="16148" max="16384" width="8.09765625" style="117"/>
  </cols>
  <sheetData>
    <row r="1" spans="1:19" ht="17.25" customHeight="1" x14ac:dyDescent="0.2">
      <c r="A1" s="182"/>
      <c r="B1" s="183"/>
      <c r="D1" s="117" t="s">
        <v>253</v>
      </c>
      <c r="E1" s="184" t="s">
        <v>241</v>
      </c>
    </row>
    <row r="2" spans="1:19" ht="17.25" customHeight="1" thickBot="1" x14ac:dyDescent="0.2">
      <c r="D2" s="117" t="s">
        <v>254</v>
      </c>
      <c r="E2" s="170" t="s">
        <v>182</v>
      </c>
      <c r="R2" s="185" t="s">
        <v>17</v>
      </c>
      <c r="S2" s="150"/>
    </row>
    <row r="3" spans="1:19" ht="20.100000000000001" customHeight="1" x14ac:dyDescent="0.15">
      <c r="A3" s="245" t="s">
        <v>18</v>
      </c>
      <c r="B3" s="246"/>
      <c r="C3" s="246"/>
      <c r="D3" s="279"/>
      <c r="E3" s="301" t="s">
        <v>183</v>
      </c>
      <c r="F3" s="301"/>
      <c r="G3" s="301"/>
      <c r="H3" s="301"/>
      <c r="I3" s="301"/>
      <c r="J3" s="302"/>
      <c r="K3" s="303" t="s">
        <v>184</v>
      </c>
      <c r="L3" s="301"/>
      <c r="M3" s="301"/>
      <c r="N3" s="302"/>
      <c r="O3" s="304" t="s">
        <v>242</v>
      </c>
      <c r="P3" s="305" t="s">
        <v>243</v>
      </c>
      <c r="Q3" s="286" t="s">
        <v>244</v>
      </c>
      <c r="R3" s="291" t="s">
        <v>185</v>
      </c>
    </row>
    <row r="4" spans="1:19" ht="20.100000000000001" customHeight="1" x14ac:dyDescent="0.15">
      <c r="A4" s="247"/>
      <c r="B4" s="248"/>
      <c r="C4" s="248"/>
      <c r="D4" s="299"/>
      <c r="E4" s="294" t="s">
        <v>186</v>
      </c>
      <c r="F4" s="294"/>
      <c r="G4" s="295" t="s">
        <v>187</v>
      </c>
      <c r="H4" s="296" t="s">
        <v>188</v>
      </c>
      <c r="I4" s="295" t="s">
        <v>189</v>
      </c>
      <c r="J4" s="294" t="s">
        <v>190</v>
      </c>
      <c r="K4" s="298" t="s">
        <v>191</v>
      </c>
      <c r="L4" s="298" t="s">
        <v>192</v>
      </c>
      <c r="M4" s="298" t="s">
        <v>193</v>
      </c>
      <c r="N4" s="294" t="s">
        <v>190</v>
      </c>
      <c r="O4" s="297"/>
      <c r="P4" s="288"/>
      <c r="Q4" s="287"/>
      <c r="R4" s="292"/>
    </row>
    <row r="5" spans="1:19" ht="20.100000000000001" customHeight="1" x14ac:dyDescent="0.15">
      <c r="A5" s="249"/>
      <c r="B5" s="250"/>
      <c r="C5" s="250"/>
      <c r="D5" s="300"/>
      <c r="E5" s="171" t="s">
        <v>194</v>
      </c>
      <c r="F5" s="171" t="s">
        <v>195</v>
      </c>
      <c r="G5" s="295"/>
      <c r="H5" s="297"/>
      <c r="I5" s="295"/>
      <c r="J5" s="294"/>
      <c r="K5" s="298"/>
      <c r="L5" s="298"/>
      <c r="M5" s="298"/>
      <c r="N5" s="294"/>
      <c r="O5" s="295"/>
      <c r="P5" s="306"/>
      <c r="Q5" s="288"/>
      <c r="R5" s="293"/>
    </row>
    <row r="6" spans="1:19" ht="15.6" customHeight="1" x14ac:dyDescent="0.15">
      <c r="A6" s="151"/>
      <c r="B6" s="117"/>
      <c r="C6" s="81" t="s">
        <v>196</v>
      </c>
      <c r="D6" s="152"/>
      <c r="E6" s="138">
        <v>3512361</v>
      </c>
      <c r="F6" s="138">
        <v>14869734</v>
      </c>
      <c r="G6" s="138">
        <v>190406039</v>
      </c>
      <c r="H6" s="138">
        <v>476234</v>
      </c>
      <c r="I6" s="138">
        <v>51725808</v>
      </c>
      <c r="J6" s="138">
        <v>260990176</v>
      </c>
      <c r="K6" s="138">
        <v>95061743</v>
      </c>
      <c r="L6" s="138">
        <v>113588197</v>
      </c>
      <c r="M6" s="138">
        <v>32131427</v>
      </c>
      <c r="N6" s="138">
        <v>240781367</v>
      </c>
      <c r="O6" s="138">
        <v>100376</v>
      </c>
      <c r="P6" s="138">
        <v>1535181</v>
      </c>
      <c r="Q6" s="138">
        <v>21956175</v>
      </c>
      <c r="R6" s="140">
        <v>21448920</v>
      </c>
      <c r="S6" s="117" t="s">
        <v>42</v>
      </c>
    </row>
    <row r="7" spans="1:19" ht="15.6" customHeight="1" x14ac:dyDescent="0.15">
      <c r="A7" s="151"/>
      <c r="B7" s="117"/>
      <c r="C7" s="81" t="s">
        <v>43</v>
      </c>
      <c r="D7" s="152"/>
      <c r="E7" s="141">
        <v>997783</v>
      </c>
      <c r="F7" s="141">
        <v>1842864</v>
      </c>
      <c r="G7" s="141">
        <v>50140853</v>
      </c>
      <c r="H7" s="141">
        <v>163518</v>
      </c>
      <c r="I7" s="141">
        <v>5208561</v>
      </c>
      <c r="J7" s="141">
        <v>58353579</v>
      </c>
      <c r="K7" s="141">
        <v>17341062</v>
      </c>
      <c r="L7" s="141">
        <v>18846166</v>
      </c>
      <c r="M7" s="141">
        <v>8818103</v>
      </c>
      <c r="N7" s="141">
        <v>45005331</v>
      </c>
      <c r="O7" s="141">
        <v>60338</v>
      </c>
      <c r="P7" s="141">
        <v>1034320</v>
      </c>
      <c r="Q7" s="141">
        <v>4530094</v>
      </c>
      <c r="R7" s="143">
        <v>3766841</v>
      </c>
      <c r="S7" s="117" t="s">
        <v>133</v>
      </c>
    </row>
    <row r="8" spans="1:19" ht="15.6" customHeight="1" x14ac:dyDescent="0.15">
      <c r="A8" s="151"/>
      <c r="B8" s="117"/>
      <c r="C8" s="81"/>
      <c r="D8" s="152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3"/>
    </row>
    <row r="9" spans="1:19" ht="15.6" customHeight="1" x14ac:dyDescent="0.15">
      <c r="A9" s="151"/>
      <c r="B9" s="117"/>
      <c r="C9" s="81" t="s">
        <v>2</v>
      </c>
      <c r="D9" s="152"/>
      <c r="E9" s="141">
        <v>226983</v>
      </c>
      <c r="F9" s="141">
        <v>358644</v>
      </c>
      <c r="G9" s="141">
        <v>7199505</v>
      </c>
      <c r="H9" s="141">
        <v>0</v>
      </c>
      <c r="I9" s="141">
        <v>647092</v>
      </c>
      <c r="J9" s="141">
        <v>8432224</v>
      </c>
      <c r="K9" s="141">
        <v>3066923</v>
      </c>
      <c r="L9" s="141">
        <v>3397516</v>
      </c>
      <c r="M9" s="141">
        <v>1096855</v>
      </c>
      <c r="N9" s="141">
        <v>7561294</v>
      </c>
      <c r="O9" s="141">
        <v>18124</v>
      </c>
      <c r="P9" s="141">
        <v>373442</v>
      </c>
      <c r="Q9" s="141">
        <v>1196382</v>
      </c>
      <c r="R9" s="143">
        <v>0</v>
      </c>
      <c r="S9" s="117" t="s">
        <v>45</v>
      </c>
    </row>
    <row r="10" spans="1:19" ht="15.6" customHeight="1" x14ac:dyDescent="0.15">
      <c r="A10" s="151"/>
      <c r="B10" s="117"/>
      <c r="C10" s="81" t="s">
        <v>46</v>
      </c>
      <c r="D10" s="152"/>
      <c r="E10" s="141">
        <v>506912</v>
      </c>
      <c r="F10" s="141">
        <v>809843</v>
      </c>
      <c r="G10" s="141">
        <v>22633629</v>
      </c>
      <c r="H10" s="141">
        <v>0</v>
      </c>
      <c r="I10" s="141">
        <v>1497869</v>
      </c>
      <c r="J10" s="141">
        <v>25448253</v>
      </c>
      <c r="K10" s="141">
        <v>7748596</v>
      </c>
      <c r="L10" s="141">
        <v>9640873</v>
      </c>
      <c r="M10" s="141">
        <v>2037998</v>
      </c>
      <c r="N10" s="141">
        <v>19427467</v>
      </c>
      <c r="O10" s="141">
        <v>16696</v>
      </c>
      <c r="P10" s="141">
        <v>259989</v>
      </c>
      <c r="Q10" s="141">
        <v>2454253</v>
      </c>
      <c r="R10" s="143">
        <v>766233</v>
      </c>
      <c r="S10" s="117" t="s">
        <v>47</v>
      </c>
    </row>
    <row r="11" spans="1:19" ht="15.6" customHeight="1" x14ac:dyDescent="0.15">
      <c r="A11" s="151"/>
      <c r="B11" s="117"/>
      <c r="C11" s="81" t="s">
        <v>48</v>
      </c>
      <c r="D11" s="152"/>
      <c r="E11" s="141">
        <v>131993</v>
      </c>
      <c r="F11" s="141">
        <v>201129</v>
      </c>
      <c r="G11" s="141">
        <v>5242557</v>
      </c>
      <c r="H11" s="141">
        <v>0</v>
      </c>
      <c r="I11" s="141">
        <v>532089</v>
      </c>
      <c r="J11" s="141">
        <v>6107768</v>
      </c>
      <c r="K11" s="141">
        <v>2001389</v>
      </c>
      <c r="L11" s="141">
        <v>2270918</v>
      </c>
      <c r="M11" s="141">
        <v>593139</v>
      </c>
      <c r="N11" s="141">
        <v>4865446</v>
      </c>
      <c r="O11" s="141">
        <v>6778</v>
      </c>
      <c r="P11" s="141">
        <v>94566</v>
      </c>
      <c r="Q11" s="141">
        <v>421887</v>
      </c>
      <c r="R11" s="143">
        <v>0</v>
      </c>
      <c r="S11" s="117" t="s">
        <v>49</v>
      </c>
    </row>
    <row r="12" spans="1:19" ht="15.6" customHeight="1" x14ac:dyDescent="0.15">
      <c r="A12" s="153"/>
      <c r="B12" s="117"/>
      <c r="C12" s="81" t="s">
        <v>50</v>
      </c>
      <c r="D12" s="152"/>
      <c r="E12" s="141">
        <v>490097</v>
      </c>
      <c r="F12" s="141">
        <v>971657</v>
      </c>
      <c r="G12" s="141">
        <v>22090437</v>
      </c>
      <c r="H12" s="141">
        <v>0</v>
      </c>
      <c r="I12" s="141">
        <v>2083143</v>
      </c>
      <c r="J12" s="141">
        <v>25635334</v>
      </c>
      <c r="K12" s="141">
        <v>7337489</v>
      </c>
      <c r="L12" s="141">
        <v>10281396</v>
      </c>
      <c r="M12" s="141">
        <v>2231817</v>
      </c>
      <c r="N12" s="141">
        <v>19850702</v>
      </c>
      <c r="O12" s="141">
        <v>14006</v>
      </c>
      <c r="P12" s="141">
        <v>222998</v>
      </c>
      <c r="Q12" s="141">
        <v>1370352</v>
      </c>
      <c r="R12" s="143">
        <v>794329</v>
      </c>
      <c r="S12" s="117" t="s">
        <v>51</v>
      </c>
    </row>
    <row r="13" spans="1:19" ht="15.6" customHeight="1" x14ac:dyDescent="0.15">
      <c r="A13" s="153"/>
      <c r="B13" s="117"/>
      <c r="C13" s="81" t="s">
        <v>3</v>
      </c>
      <c r="D13" s="152"/>
      <c r="E13" s="141">
        <v>90541</v>
      </c>
      <c r="F13" s="141">
        <v>200251</v>
      </c>
      <c r="G13" s="141">
        <v>3003568</v>
      </c>
      <c r="H13" s="141">
        <v>0</v>
      </c>
      <c r="I13" s="141">
        <v>309243</v>
      </c>
      <c r="J13" s="141">
        <v>3603603</v>
      </c>
      <c r="K13" s="141">
        <v>1409090</v>
      </c>
      <c r="L13" s="141">
        <v>1607468</v>
      </c>
      <c r="M13" s="141">
        <v>552533</v>
      </c>
      <c r="N13" s="141">
        <v>3569091</v>
      </c>
      <c r="O13" s="141">
        <v>4740</v>
      </c>
      <c r="P13" s="141">
        <v>100248</v>
      </c>
      <c r="Q13" s="141">
        <v>466181</v>
      </c>
      <c r="R13" s="143">
        <v>0</v>
      </c>
      <c r="S13" s="117" t="s">
        <v>52</v>
      </c>
    </row>
    <row r="14" spans="1:19" ht="15.6" customHeight="1" x14ac:dyDescent="0.15">
      <c r="A14" s="153"/>
      <c r="B14" s="117"/>
      <c r="C14" s="81" t="s">
        <v>53</v>
      </c>
      <c r="D14" s="152"/>
      <c r="E14" s="141">
        <v>440102</v>
      </c>
      <c r="F14" s="141">
        <v>520059</v>
      </c>
      <c r="G14" s="141">
        <v>15893385</v>
      </c>
      <c r="H14" s="141">
        <v>0</v>
      </c>
      <c r="I14" s="141">
        <v>969843</v>
      </c>
      <c r="J14" s="141">
        <v>17823389</v>
      </c>
      <c r="K14" s="141">
        <v>5938747</v>
      </c>
      <c r="L14" s="141">
        <v>6993600</v>
      </c>
      <c r="M14" s="141">
        <v>1879803</v>
      </c>
      <c r="N14" s="141">
        <v>14812150</v>
      </c>
      <c r="O14" s="141">
        <v>18812</v>
      </c>
      <c r="P14" s="141">
        <v>340065</v>
      </c>
      <c r="Q14" s="141">
        <v>1276480</v>
      </c>
      <c r="R14" s="143">
        <v>885121</v>
      </c>
      <c r="S14" s="117" t="s">
        <v>54</v>
      </c>
    </row>
    <row r="15" spans="1:19" ht="15.6" customHeight="1" x14ac:dyDescent="0.15">
      <c r="A15" s="153"/>
      <c r="B15" s="117"/>
      <c r="C15" s="81" t="s">
        <v>257</v>
      </c>
      <c r="D15" s="152"/>
      <c r="E15" s="141">
        <v>99899</v>
      </c>
      <c r="F15" s="141">
        <v>163224</v>
      </c>
      <c r="G15" s="141">
        <v>3113903</v>
      </c>
      <c r="H15" s="141">
        <v>0</v>
      </c>
      <c r="I15" s="141">
        <v>273585</v>
      </c>
      <c r="J15" s="141">
        <v>3650611</v>
      </c>
      <c r="K15" s="141">
        <v>1197459</v>
      </c>
      <c r="L15" s="141">
        <v>1698539</v>
      </c>
      <c r="M15" s="141">
        <v>598097</v>
      </c>
      <c r="N15" s="141">
        <v>3494095</v>
      </c>
      <c r="O15" s="141">
        <v>11038</v>
      </c>
      <c r="P15" s="141">
        <v>177283</v>
      </c>
      <c r="Q15" s="141">
        <v>523115</v>
      </c>
      <c r="R15" s="143">
        <v>0</v>
      </c>
      <c r="S15" s="117" t="s">
        <v>56</v>
      </c>
    </row>
    <row r="16" spans="1:19" ht="15.6" customHeight="1" x14ac:dyDescent="0.15">
      <c r="A16" s="153"/>
      <c r="B16" s="117"/>
      <c r="C16" s="81" t="s">
        <v>57</v>
      </c>
      <c r="D16" s="152"/>
      <c r="E16" s="141">
        <v>175650</v>
      </c>
      <c r="F16" s="141">
        <v>339879</v>
      </c>
      <c r="G16" s="141">
        <v>5717706</v>
      </c>
      <c r="H16" s="141">
        <v>0</v>
      </c>
      <c r="I16" s="141">
        <v>393823</v>
      </c>
      <c r="J16" s="141">
        <v>6627058</v>
      </c>
      <c r="K16" s="141">
        <v>2570840</v>
      </c>
      <c r="L16" s="141">
        <v>3246988</v>
      </c>
      <c r="M16" s="141">
        <v>962354</v>
      </c>
      <c r="N16" s="141">
        <v>6780182</v>
      </c>
      <c r="O16" s="141">
        <v>8536</v>
      </c>
      <c r="P16" s="141">
        <v>126773</v>
      </c>
      <c r="Q16" s="141">
        <v>811410</v>
      </c>
      <c r="R16" s="143">
        <v>603190</v>
      </c>
      <c r="S16" s="117" t="s">
        <v>58</v>
      </c>
    </row>
    <row r="17" spans="1:19" ht="15.6" customHeight="1" x14ac:dyDescent="0.15">
      <c r="A17" s="153"/>
      <c r="B17" s="117"/>
      <c r="C17" s="81" t="s">
        <v>59</v>
      </c>
      <c r="D17" s="152"/>
      <c r="E17" s="141">
        <v>493498</v>
      </c>
      <c r="F17" s="141">
        <v>611747</v>
      </c>
      <c r="G17" s="141">
        <v>17533623</v>
      </c>
      <c r="H17" s="141">
        <v>0</v>
      </c>
      <c r="I17" s="141">
        <v>1506143</v>
      </c>
      <c r="J17" s="141">
        <v>20145011</v>
      </c>
      <c r="K17" s="141">
        <v>6332639</v>
      </c>
      <c r="L17" s="141">
        <v>8187330</v>
      </c>
      <c r="M17" s="141">
        <v>2017656</v>
      </c>
      <c r="N17" s="141">
        <v>16537625</v>
      </c>
      <c r="O17" s="141">
        <v>24657</v>
      </c>
      <c r="P17" s="141">
        <v>457105</v>
      </c>
      <c r="Q17" s="141">
        <v>1522637</v>
      </c>
      <c r="R17" s="143">
        <v>1111859</v>
      </c>
      <c r="S17" s="117" t="s">
        <v>60</v>
      </c>
    </row>
    <row r="18" spans="1:19" ht="15.6" customHeight="1" x14ac:dyDescent="0.15">
      <c r="A18" s="153"/>
      <c r="B18" s="117"/>
      <c r="C18" s="81" t="s">
        <v>61</v>
      </c>
      <c r="D18" s="152"/>
      <c r="E18" s="141">
        <v>366502</v>
      </c>
      <c r="F18" s="141">
        <v>601696</v>
      </c>
      <c r="G18" s="141">
        <v>14509982</v>
      </c>
      <c r="H18" s="141">
        <v>0</v>
      </c>
      <c r="I18" s="141">
        <v>1232809</v>
      </c>
      <c r="J18" s="141">
        <v>16710989</v>
      </c>
      <c r="K18" s="141">
        <v>6248300</v>
      </c>
      <c r="L18" s="141">
        <v>7806756</v>
      </c>
      <c r="M18" s="141">
        <v>2823928</v>
      </c>
      <c r="N18" s="141">
        <v>16878984</v>
      </c>
      <c r="O18" s="141">
        <v>15036</v>
      </c>
      <c r="P18" s="141">
        <v>256373</v>
      </c>
      <c r="Q18" s="141">
        <v>1230706</v>
      </c>
      <c r="R18" s="143">
        <v>0</v>
      </c>
      <c r="S18" s="117" t="s">
        <v>62</v>
      </c>
    </row>
    <row r="19" spans="1:19" ht="15.6" customHeight="1" x14ac:dyDescent="0.15">
      <c r="A19" s="153"/>
      <c r="B19" s="117"/>
      <c r="C19" s="81" t="s">
        <v>63</v>
      </c>
      <c r="D19" s="152"/>
      <c r="E19" s="141">
        <v>318635</v>
      </c>
      <c r="F19" s="141">
        <v>574914</v>
      </c>
      <c r="G19" s="141">
        <v>10972257</v>
      </c>
      <c r="H19" s="141">
        <v>0</v>
      </c>
      <c r="I19" s="141">
        <v>1159726</v>
      </c>
      <c r="J19" s="141">
        <v>13025532</v>
      </c>
      <c r="K19" s="141">
        <v>5326530</v>
      </c>
      <c r="L19" s="141">
        <v>5420256</v>
      </c>
      <c r="M19" s="141">
        <v>1667539</v>
      </c>
      <c r="N19" s="141">
        <v>12414325</v>
      </c>
      <c r="O19" s="141">
        <v>21913</v>
      </c>
      <c r="P19" s="141">
        <v>310060</v>
      </c>
      <c r="Q19" s="141">
        <v>1462053</v>
      </c>
      <c r="R19" s="143">
        <v>0</v>
      </c>
      <c r="S19" s="117" t="s">
        <v>64</v>
      </c>
    </row>
    <row r="20" spans="1:19" ht="15.6" customHeight="1" x14ac:dyDescent="0.15">
      <c r="A20" s="153"/>
      <c r="B20" s="117"/>
      <c r="C20" s="81" t="s">
        <v>4</v>
      </c>
      <c r="D20" s="152"/>
      <c r="E20" s="141">
        <v>124563</v>
      </c>
      <c r="F20" s="141">
        <v>306901</v>
      </c>
      <c r="G20" s="141">
        <v>3865104</v>
      </c>
      <c r="H20" s="141">
        <v>0</v>
      </c>
      <c r="I20" s="141">
        <v>362068</v>
      </c>
      <c r="J20" s="141">
        <v>4658636</v>
      </c>
      <c r="K20" s="141">
        <v>2764839</v>
      </c>
      <c r="L20" s="141">
        <v>3048541</v>
      </c>
      <c r="M20" s="141">
        <v>1622393</v>
      </c>
      <c r="N20" s="141">
        <v>7435773</v>
      </c>
      <c r="O20" s="141">
        <v>12848</v>
      </c>
      <c r="P20" s="141">
        <v>210934</v>
      </c>
      <c r="Q20" s="141">
        <v>492958</v>
      </c>
      <c r="R20" s="143">
        <v>0</v>
      </c>
      <c r="S20" s="117" t="s">
        <v>65</v>
      </c>
    </row>
    <row r="21" spans="1:19" ht="15.6" customHeight="1" x14ac:dyDescent="0.15">
      <c r="A21" s="153"/>
      <c r="B21" s="117"/>
      <c r="C21" s="81" t="s">
        <v>5</v>
      </c>
      <c r="D21" s="152"/>
      <c r="E21" s="141">
        <v>135446</v>
      </c>
      <c r="F21" s="141">
        <v>168587</v>
      </c>
      <c r="G21" s="141">
        <v>4436870</v>
      </c>
      <c r="H21" s="141">
        <v>0</v>
      </c>
      <c r="I21" s="141">
        <v>212737</v>
      </c>
      <c r="J21" s="141">
        <v>4953640</v>
      </c>
      <c r="K21" s="141">
        <v>1478326</v>
      </c>
      <c r="L21" s="141">
        <v>1823748</v>
      </c>
      <c r="M21" s="141">
        <v>493928</v>
      </c>
      <c r="N21" s="141">
        <v>3796002</v>
      </c>
      <c r="O21" s="141">
        <v>10133</v>
      </c>
      <c r="P21" s="141">
        <v>185150</v>
      </c>
      <c r="Q21" s="141">
        <v>531194</v>
      </c>
      <c r="R21" s="143">
        <v>0</v>
      </c>
      <c r="S21" s="117" t="s">
        <v>66</v>
      </c>
    </row>
    <row r="22" spans="1:19" ht="15.6" customHeight="1" x14ac:dyDescent="0.15">
      <c r="A22" s="153"/>
      <c r="B22" s="117"/>
      <c r="C22" s="81" t="s">
        <v>6</v>
      </c>
      <c r="D22" s="152"/>
      <c r="E22" s="141">
        <v>275596</v>
      </c>
      <c r="F22" s="141">
        <v>381909</v>
      </c>
      <c r="G22" s="141">
        <v>8863502</v>
      </c>
      <c r="H22" s="141">
        <v>0</v>
      </c>
      <c r="I22" s="141">
        <v>510813</v>
      </c>
      <c r="J22" s="141">
        <v>10031820</v>
      </c>
      <c r="K22" s="141">
        <v>3453444</v>
      </c>
      <c r="L22" s="141">
        <v>4134995</v>
      </c>
      <c r="M22" s="141">
        <v>844537</v>
      </c>
      <c r="N22" s="141">
        <v>8432976</v>
      </c>
      <c r="O22" s="141">
        <v>15358</v>
      </c>
      <c r="P22" s="141">
        <v>269684</v>
      </c>
      <c r="Q22" s="141">
        <v>1213267</v>
      </c>
      <c r="R22" s="143">
        <v>0</v>
      </c>
      <c r="S22" s="117" t="s">
        <v>67</v>
      </c>
    </row>
    <row r="23" spans="1:19" ht="15.6" customHeight="1" x14ac:dyDescent="0.15">
      <c r="A23" s="153"/>
      <c r="B23" s="117"/>
      <c r="C23" s="81" t="s">
        <v>7</v>
      </c>
      <c r="D23" s="152"/>
      <c r="E23" s="141">
        <v>127855</v>
      </c>
      <c r="F23" s="141">
        <v>134596</v>
      </c>
      <c r="G23" s="141">
        <v>3930786</v>
      </c>
      <c r="H23" s="141">
        <v>0</v>
      </c>
      <c r="I23" s="141">
        <v>196116</v>
      </c>
      <c r="J23" s="141">
        <v>4389353</v>
      </c>
      <c r="K23" s="141">
        <v>1158612</v>
      </c>
      <c r="L23" s="141">
        <v>1617571</v>
      </c>
      <c r="M23" s="141">
        <v>492206</v>
      </c>
      <c r="N23" s="141">
        <v>3268389</v>
      </c>
      <c r="O23" s="141">
        <v>8547</v>
      </c>
      <c r="P23" s="141">
        <v>166145</v>
      </c>
      <c r="Q23" s="141">
        <v>358825</v>
      </c>
      <c r="R23" s="143">
        <v>0</v>
      </c>
      <c r="S23" s="117" t="s">
        <v>68</v>
      </c>
    </row>
    <row r="24" spans="1:19" ht="15.6" customHeight="1" x14ac:dyDescent="0.15">
      <c r="A24" s="153"/>
      <c r="B24" s="117"/>
      <c r="C24" s="81" t="s">
        <v>69</v>
      </c>
      <c r="D24" s="152"/>
      <c r="E24" s="141">
        <v>136025</v>
      </c>
      <c r="F24" s="141">
        <v>210743</v>
      </c>
      <c r="G24" s="141">
        <v>4294292</v>
      </c>
      <c r="H24" s="141">
        <v>0</v>
      </c>
      <c r="I24" s="141">
        <v>298455</v>
      </c>
      <c r="J24" s="141">
        <v>4939515</v>
      </c>
      <c r="K24" s="141">
        <v>1935873</v>
      </c>
      <c r="L24" s="141">
        <v>1956882</v>
      </c>
      <c r="M24" s="141">
        <v>546037</v>
      </c>
      <c r="N24" s="141">
        <v>4438792</v>
      </c>
      <c r="O24" s="141">
        <v>9293</v>
      </c>
      <c r="P24" s="141">
        <v>151041</v>
      </c>
      <c r="Q24" s="141">
        <v>717203</v>
      </c>
      <c r="R24" s="143">
        <v>0</v>
      </c>
      <c r="S24" s="117" t="s">
        <v>70</v>
      </c>
    </row>
    <row r="25" spans="1:19" ht="15.6" customHeight="1" x14ac:dyDescent="0.15">
      <c r="A25" s="153"/>
      <c r="B25" s="117"/>
      <c r="C25" s="81" t="s">
        <v>71</v>
      </c>
      <c r="D25" s="152"/>
      <c r="E25" s="141">
        <v>145591</v>
      </c>
      <c r="F25" s="141">
        <v>270009</v>
      </c>
      <c r="G25" s="141">
        <v>4586736</v>
      </c>
      <c r="H25" s="141">
        <v>0</v>
      </c>
      <c r="I25" s="141">
        <v>364652</v>
      </c>
      <c r="J25" s="141">
        <v>5366988</v>
      </c>
      <c r="K25" s="141">
        <v>2334537</v>
      </c>
      <c r="L25" s="141">
        <v>2352418</v>
      </c>
      <c r="M25" s="141">
        <v>637645</v>
      </c>
      <c r="N25" s="141">
        <v>5324600</v>
      </c>
      <c r="O25" s="141">
        <v>7901</v>
      </c>
      <c r="P25" s="141">
        <v>138531</v>
      </c>
      <c r="Q25" s="141">
        <v>623390</v>
      </c>
      <c r="R25" s="143">
        <v>0</v>
      </c>
      <c r="S25" s="117" t="s">
        <v>72</v>
      </c>
    </row>
    <row r="26" spans="1:19" ht="15.6" customHeight="1" x14ac:dyDescent="0.15">
      <c r="A26" s="153"/>
      <c r="B26" s="117"/>
      <c r="C26" s="81" t="s">
        <v>73</v>
      </c>
      <c r="D26" s="152"/>
      <c r="E26" s="141">
        <v>222226</v>
      </c>
      <c r="F26" s="141">
        <v>321518</v>
      </c>
      <c r="G26" s="141">
        <v>7527646</v>
      </c>
      <c r="H26" s="141">
        <v>0</v>
      </c>
      <c r="I26" s="141">
        <v>557183</v>
      </c>
      <c r="J26" s="141">
        <v>8628573</v>
      </c>
      <c r="K26" s="141">
        <v>2483537</v>
      </c>
      <c r="L26" s="141">
        <v>3730080</v>
      </c>
      <c r="M26" s="141">
        <v>836867</v>
      </c>
      <c r="N26" s="141">
        <v>7050484</v>
      </c>
      <c r="O26" s="141">
        <v>17210</v>
      </c>
      <c r="P26" s="141">
        <v>318928</v>
      </c>
      <c r="Q26" s="141">
        <v>824746</v>
      </c>
      <c r="R26" s="143">
        <v>0</v>
      </c>
      <c r="S26" s="117" t="s">
        <v>74</v>
      </c>
    </row>
    <row r="27" spans="1:19" ht="15.6" customHeight="1" x14ac:dyDescent="0.15">
      <c r="A27" s="153"/>
      <c r="B27" s="117"/>
      <c r="C27" s="81" t="s">
        <v>75</v>
      </c>
      <c r="D27" s="152"/>
      <c r="E27" s="141">
        <v>170531</v>
      </c>
      <c r="F27" s="141">
        <v>346988</v>
      </c>
      <c r="G27" s="141">
        <v>7806856</v>
      </c>
      <c r="H27" s="141">
        <v>0</v>
      </c>
      <c r="I27" s="141">
        <v>366421</v>
      </c>
      <c r="J27" s="141">
        <v>8690796</v>
      </c>
      <c r="K27" s="141">
        <v>3358863</v>
      </c>
      <c r="L27" s="141">
        <v>3394132</v>
      </c>
      <c r="M27" s="141">
        <v>989916</v>
      </c>
      <c r="N27" s="141">
        <v>7742911</v>
      </c>
      <c r="O27" s="141">
        <v>8741</v>
      </c>
      <c r="P27" s="141">
        <v>129675</v>
      </c>
      <c r="Q27" s="141">
        <v>469552</v>
      </c>
      <c r="R27" s="143">
        <v>0</v>
      </c>
      <c r="S27" s="117" t="s">
        <v>76</v>
      </c>
    </row>
    <row r="28" spans="1:19" ht="15.6" customHeight="1" x14ac:dyDescent="0.15">
      <c r="A28" s="153"/>
      <c r="B28" s="117"/>
      <c r="C28" s="81" t="s">
        <v>77</v>
      </c>
      <c r="D28" s="152"/>
      <c r="E28" s="141">
        <v>85386</v>
      </c>
      <c r="F28" s="141">
        <v>110634</v>
      </c>
      <c r="G28" s="141">
        <v>2706838</v>
      </c>
      <c r="H28" s="141">
        <v>0</v>
      </c>
      <c r="I28" s="141">
        <v>331538</v>
      </c>
      <c r="J28" s="141">
        <v>3234396</v>
      </c>
      <c r="K28" s="141">
        <v>983804</v>
      </c>
      <c r="L28" s="141">
        <v>1113251</v>
      </c>
      <c r="M28" s="141">
        <v>567400</v>
      </c>
      <c r="N28" s="141">
        <v>2664455</v>
      </c>
      <c r="O28" s="141">
        <v>4930</v>
      </c>
      <c r="P28" s="141">
        <v>90797</v>
      </c>
      <c r="Q28" s="141">
        <v>266299</v>
      </c>
      <c r="R28" s="143">
        <v>0</v>
      </c>
      <c r="S28" s="117" t="s">
        <v>78</v>
      </c>
    </row>
    <row r="29" spans="1:19" ht="15.6" customHeight="1" x14ac:dyDescent="0.15">
      <c r="A29" s="153"/>
      <c r="B29" s="117"/>
      <c r="C29" s="81" t="s">
        <v>8</v>
      </c>
      <c r="D29" s="152"/>
      <c r="E29" s="141">
        <v>132832</v>
      </c>
      <c r="F29" s="141">
        <v>171016</v>
      </c>
      <c r="G29" s="141">
        <v>4277531</v>
      </c>
      <c r="H29" s="141">
        <v>0</v>
      </c>
      <c r="I29" s="141">
        <v>193074</v>
      </c>
      <c r="J29" s="141">
        <v>4774453</v>
      </c>
      <c r="K29" s="141">
        <v>1457694</v>
      </c>
      <c r="L29" s="141">
        <v>1719443</v>
      </c>
      <c r="M29" s="141">
        <v>410556</v>
      </c>
      <c r="N29" s="141">
        <v>3587693</v>
      </c>
      <c r="O29" s="141">
        <v>9045</v>
      </c>
      <c r="P29" s="141">
        <v>173350</v>
      </c>
      <c r="Q29" s="141">
        <v>488570</v>
      </c>
      <c r="R29" s="143">
        <v>0</v>
      </c>
      <c r="S29" s="117" t="s">
        <v>79</v>
      </c>
    </row>
    <row r="30" spans="1:19" ht="15.6" customHeight="1" x14ac:dyDescent="0.15">
      <c r="A30" s="153"/>
      <c r="B30" s="117"/>
      <c r="C30" s="81" t="s">
        <v>80</v>
      </c>
      <c r="D30" s="152"/>
      <c r="E30" s="141">
        <v>143492</v>
      </c>
      <c r="F30" s="141">
        <v>314582</v>
      </c>
      <c r="G30" s="141">
        <v>4392240</v>
      </c>
      <c r="H30" s="141">
        <v>0</v>
      </c>
      <c r="I30" s="141">
        <v>349902</v>
      </c>
      <c r="J30" s="141">
        <v>5200216</v>
      </c>
      <c r="K30" s="141">
        <v>2661016</v>
      </c>
      <c r="L30" s="141">
        <v>2546842</v>
      </c>
      <c r="M30" s="141">
        <v>831690</v>
      </c>
      <c r="N30" s="141">
        <v>6039548</v>
      </c>
      <c r="O30" s="141">
        <v>9732</v>
      </c>
      <c r="P30" s="141">
        <v>137281</v>
      </c>
      <c r="Q30" s="141">
        <v>877852</v>
      </c>
      <c r="R30" s="143">
        <v>0</v>
      </c>
      <c r="S30" s="117" t="s">
        <v>81</v>
      </c>
    </row>
    <row r="31" spans="1:19" ht="15.6" customHeight="1" x14ac:dyDescent="0.15">
      <c r="A31" s="153"/>
      <c r="B31" s="117"/>
      <c r="C31" s="81" t="s">
        <v>15</v>
      </c>
      <c r="D31" s="152"/>
      <c r="E31" s="141">
        <v>113109</v>
      </c>
      <c r="F31" s="141">
        <v>290041</v>
      </c>
      <c r="G31" s="141">
        <v>3790399</v>
      </c>
      <c r="H31" s="141">
        <v>0</v>
      </c>
      <c r="I31" s="141">
        <v>760470</v>
      </c>
      <c r="J31" s="141">
        <v>4954019</v>
      </c>
      <c r="K31" s="141">
        <v>3012259</v>
      </c>
      <c r="L31" s="141">
        <v>2249278</v>
      </c>
      <c r="M31" s="141">
        <v>1553566</v>
      </c>
      <c r="N31" s="141">
        <v>6815103</v>
      </c>
      <c r="O31" s="141">
        <v>10253</v>
      </c>
      <c r="P31" s="141">
        <v>104656</v>
      </c>
      <c r="Q31" s="141">
        <v>578201</v>
      </c>
      <c r="R31" s="143">
        <v>0</v>
      </c>
      <c r="S31" s="117" t="s">
        <v>82</v>
      </c>
    </row>
    <row r="32" spans="1:19" ht="15.6" customHeight="1" x14ac:dyDescent="0.15">
      <c r="A32" s="153"/>
      <c r="B32" s="117"/>
      <c r="C32" s="81" t="s">
        <v>83</v>
      </c>
      <c r="D32" s="152"/>
      <c r="E32" s="141">
        <v>69912</v>
      </c>
      <c r="F32" s="141">
        <v>138197</v>
      </c>
      <c r="G32" s="141">
        <v>2517508</v>
      </c>
      <c r="H32" s="141">
        <v>0</v>
      </c>
      <c r="I32" s="141">
        <v>233515</v>
      </c>
      <c r="J32" s="141">
        <v>2959132</v>
      </c>
      <c r="K32" s="141">
        <v>1683589</v>
      </c>
      <c r="L32" s="141">
        <v>1156891</v>
      </c>
      <c r="M32" s="141">
        <v>1307628</v>
      </c>
      <c r="N32" s="141">
        <v>4148108</v>
      </c>
      <c r="O32" s="141">
        <v>3209</v>
      </c>
      <c r="P32" s="141">
        <v>65186</v>
      </c>
      <c r="Q32" s="141">
        <v>283371</v>
      </c>
      <c r="R32" s="143">
        <v>0</v>
      </c>
      <c r="S32" s="117" t="s">
        <v>84</v>
      </c>
    </row>
    <row r="33" spans="1:19" ht="15.6" customHeight="1" x14ac:dyDescent="0.15">
      <c r="A33" s="153"/>
      <c r="B33" s="117"/>
      <c r="C33" s="81" t="s">
        <v>9</v>
      </c>
      <c r="D33" s="152"/>
      <c r="E33" s="141">
        <v>77749</v>
      </c>
      <c r="F33" s="141">
        <v>113432</v>
      </c>
      <c r="G33" s="141">
        <v>2641806</v>
      </c>
      <c r="H33" s="141">
        <v>0</v>
      </c>
      <c r="I33" s="141">
        <v>161852</v>
      </c>
      <c r="J33" s="141">
        <v>2994839</v>
      </c>
      <c r="K33" s="141">
        <v>916575</v>
      </c>
      <c r="L33" s="141">
        <v>1197713</v>
      </c>
      <c r="M33" s="141">
        <v>316964</v>
      </c>
      <c r="N33" s="141">
        <v>2431252</v>
      </c>
      <c r="O33" s="141">
        <v>3973</v>
      </c>
      <c r="P33" s="141">
        <v>82610</v>
      </c>
      <c r="Q33" s="141">
        <v>329887</v>
      </c>
      <c r="R33" s="143">
        <v>0</v>
      </c>
      <c r="S33" s="117" t="s">
        <v>85</v>
      </c>
    </row>
    <row r="34" spans="1:19" ht="15.6" customHeight="1" x14ac:dyDescent="0.15">
      <c r="A34" s="153"/>
      <c r="B34" s="117"/>
      <c r="C34" s="81" t="s">
        <v>10</v>
      </c>
      <c r="D34" s="152"/>
      <c r="E34" s="141">
        <v>590905</v>
      </c>
      <c r="F34" s="141">
        <v>1204014</v>
      </c>
      <c r="G34" s="141">
        <v>19839477</v>
      </c>
      <c r="H34" s="141">
        <v>0</v>
      </c>
      <c r="I34" s="141">
        <v>2367483</v>
      </c>
      <c r="J34" s="141">
        <v>24001879</v>
      </c>
      <c r="K34" s="141">
        <v>11325241</v>
      </c>
      <c r="L34" s="141">
        <v>10212529</v>
      </c>
      <c r="M34" s="141">
        <v>2860845</v>
      </c>
      <c r="N34" s="141">
        <v>24398615</v>
      </c>
      <c r="O34" s="141">
        <v>36494</v>
      </c>
      <c r="P34" s="141">
        <v>567708</v>
      </c>
      <c r="Q34" s="141">
        <v>3387073</v>
      </c>
      <c r="R34" s="143">
        <v>1795115</v>
      </c>
      <c r="S34" s="117" t="s">
        <v>86</v>
      </c>
    </row>
    <row r="35" spans="1:19" ht="15.6" customHeight="1" x14ac:dyDescent="0.15">
      <c r="A35" s="153"/>
      <c r="B35" s="117"/>
      <c r="C35" s="81" t="s">
        <v>87</v>
      </c>
      <c r="D35" s="152"/>
      <c r="E35" s="141">
        <v>67829</v>
      </c>
      <c r="F35" s="141">
        <v>121171</v>
      </c>
      <c r="G35" s="141">
        <v>1829995</v>
      </c>
      <c r="H35" s="141">
        <v>0</v>
      </c>
      <c r="I35" s="141">
        <v>185376</v>
      </c>
      <c r="J35" s="141">
        <v>2204371</v>
      </c>
      <c r="K35" s="141">
        <v>1516665</v>
      </c>
      <c r="L35" s="141">
        <v>1272497</v>
      </c>
      <c r="M35" s="141">
        <v>844930</v>
      </c>
      <c r="N35" s="141">
        <v>3634092</v>
      </c>
      <c r="O35" s="141">
        <v>5945</v>
      </c>
      <c r="P35" s="141">
        <v>141070</v>
      </c>
      <c r="Q35" s="141">
        <v>343371</v>
      </c>
      <c r="R35" s="143">
        <v>0</v>
      </c>
      <c r="S35" s="117" t="s">
        <v>88</v>
      </c>
    </row>
    <row r="36" spans="1:19" ht="15.6" customHeight="1" x14ac:dyDescent="0.15">
      <c r="A36" s="153"/>
      <c r="B36" s="117"/>
      <c r="C36" s="81" t="s">
        <v>89</v>
      </c>
      <c r="D36" s="152"/>
      <c r="E36" s="141">
        <v>66654</v>
      </c>
      <c r="F36" s="141">
        <v>94876</v>
      </c>
      <c r="G36" s="141">
        <v>2286780</v>
      </c>
      <c r="H36" s="141">
        <v>0</v>
      </c>
      <c r="I36" s="141">
        <v>80489</v>
      </c>
      <c r="J36" s="141">
        <v>2528799</v>
      </c>
      <c r="K36" s="141">
        <v>822527</v>
      </c>
      <c r="L36" s="141">
        <v>972627</v>
      </c>
      <c r="M36" s="141">
        <v>197998</v>
      </c>
      <c r="N36" s="141">
        <v>1993152</v>
      </c>
      <c r="O36" s="141">
        <v>4155</v>
      </c>
      <c r="P36" s="141">
        <v>73591</v>
      </c>
      <c r="Q36" s="141">
        <v>260609</v>
      </c>
      <c r="R36" s="143">
        <v>0</v>
      </c>
      <c r="S36" s="117" t="s">
        <v>90</v>
      </c>
    </row>
    <row r="37" spans="1:19" ht="15.6" customHeight="1" x14ac:dyDescent="0.15">
      <c r="A37" s="153"/>
      <c r="B37" s="117"/>
      <c r="C37" s="81" t="s">
        <v>91</v>
      </c>
      <c r="D37" s="152"/>
      <c r="E37" s="141">
        <v>96822</v>
      </c>
      <c r="F37" s="141">
        <v>99999</v>
      </c>
      <c r="G37" s="141">
        <v>3470818</v>
      </c>
      <c r="H37" s="141">
        <v>0</v>
      </c>
      <c r="I37" s="141">
        <v>89263</v>
      </c>
      <c r="J37" s="141">
        <v>3756902</v>
      </c>
      <c r="K37" s="141">
        <v>1126290</v>
      </c>
      <c r="L37" s="141">
        <v>1465273</v>
      </c>
      <c r="M37" s="141">
        <v>417490</v>
      </c>
      <c r="N37" s="141">
        <v>3009053</v>
      </c>
      <c r="O37" s="141">
        <v>5468</v>
      </c>
      <c r="P37" s="141">
        <v>105632</v>
      </c>
      <c r="Q37" s="141">
        <v>277105</v>
      </c>
      <c r="R37" s="143">
        <v>0</v>
      </c>
      <c r="S37" s="117" t="s">
        <v>92</v>
      </c>
    </row>
    <row r="38" spans="1:19" ht="15.6" customHeight="1" x14ac:dyDescent="0.15">
      <c r="A38" s="153"/>
      <c r="B38" s="117"/>
      <c r="C38" s="81" t="s">
        <v>11</v>
      </c>
      <c r="D38" s="152"/>
      <c r="E38" s="141">
        <v>73158</v>
      </c>
      <c r="F38" s="141">
        <v>91127</v>
      </c>
      <c r="G38" s="141">
        <v>2705862</v>
      </c>
      <c r="H38" s="141">
        <v>0</v>
      </c>
      <c r="I38" s="141">
        <v>93596</v>
      </c>
      <c r="J38" s="141">
        <v>2963743</v>
      </c>
      <c r="K38" s="141">
        <v>851849</v>
      </c>
      <c r="L38" s="141">
        <v>1052162</v>
      </c>
      <c r="M38" s="141">
        <v>237408</v>
      </c>
      <c r="N38" s="141">
        <v>2141419</v>
      </c>
      <c r="O38" s="141">
        <v>4282</v>
      </c>
      <c r="P38" s="141">
        <v>85502</v>
      </c>
      <c r="Q38" s="141">
        <v>230368</v>
      </c>
      <c r="R38" s="143">
        <v>0</v>
      </c>
      <c r="S38" s="117" t="s">
        <v>93</v>
      </c>
    </row>
    <row r="39" spans="1:19" ht="15.6" customHeight="1" x14ac:dyDescent="0.15">
      <c r="A39" s="153"/>
      <c r="B39" s="117"/>
      <c r="C39" s="81" t="s">
        <v>94</v>
      </c>
      <c r="D39" s="152"/>
      <c r="E39" s="141">
        <v>64832</v>
      </c>
      <c r="F39" s="141">
        <v>62258</v>
      </c>
      <c r="G39" s="141">
        <v>1828246</v>
      </c>
      <c r="H39" s="141">
        <v>0</v>
      </c>
      <c r="I39" s="141">
        <v>69596</v>
      </c>
      <c r="J39" s="141">
        <v>2024932</v>
      </c>
      <c r="K39" s="141">
        <v>469084</v>
      </c>
      <c r="L39" s="141">
        <v>796663</v>
      </c>
      <c r="M39" s="141">
        <v>208163</v>
      </c>
      <c r="N39" s="141">
        <v>1473910</v>
      </c>
      <c r="O39" s="141">
        <v>5769</v>
      </c>
      <c r="P39" s="141">
        <v>115616</v>
      </c>
      <c r="Q39" s="141">
        <v>213558</v>
      </c>
      <c r="R39" s="143">
        <v>0</v>
      </c>
      <c r="S39" s="117" t="s">
        <v>95</v>
      </c>
    </row>
    <row r="40" spans="1:19" ht="15.6" customHeight="1" x14ac:dyDescent="0.15">
      <c r="A40" s="153"/>
      <c r="B40" s="117"/>
      <c r="C40" s="81" t="s">
        <v>96</v>
      </c>
      <c r="D40" s="152"/>
      <c r="E40" s="141">
        <v>41460</v>
      </c>
      <c r="F40" s="141">
        <v>38626</v>
      </c>
      <c r="G40" s="141">
        <v>1432913</v>
      </c>
      <c r="H40" s="141">
        <v>0</v>
      </c>
      <c r="I40" s="141">
        <v>193790</v>
      </c>
      <c r="J40" s="141">
        <v>1706789</v>
      </c>
      <c r="K40" s="141">
        <v>475792</v>
      </c>
      <c r="L40" s="141">
        <v>692735</v>
      </c>
      <c r="M40" s="141">
        <v>303167</v>
      </c>
      <c r="N40" s="141">
        <v>1471694</v>
      </c>
      <c r="O40" s="141">
        <v>1287</v>
      </c>
      <c r="P40" s="141">
        <v>26726</v>
      </c>
      <c r="Q40" s="141">
        <v>85278</v>
      </c>
      <c r="R40" s="143">
        <v>0</v>
      </c>
      <c r="S40" s="117" t="s">
        <v>97</v>
      </c>
    </row>
    <row r="41" spans="1:19" ht="15.6" customHeight="1" x14ac:dyDescent="0.15">
      <c r="A41" s="153"/>
      <c r="B41" s="117"/>
      <c r="C41" s="81" t="s">
        <v>98</v>
      </c>
      <c r="D41" s="152"/>
      <c r="E41" s="141">
        <v>25067</v>
      </c>
      <c r="F41" s="141">
        <v>15841</v>
      </c>
      <c r="G41" s="141">
        <v>719990</v>
      </c>
      <c r="H41" s="141">
        <v>0</v>
      </c>
      <c r="I41" s="141">
        <v>9346</v>
      </c>
      <c r="J41" s="141">
        <v>770244</v>
      </c>
      <c r="K41" s="141">
        <v>122991</v>
      </c>
      <c r="L41" s="141">
        <v>240171</v>
      </c>
      <c r="M41" s="141">
        <v>103045</v>
      </c>
      <c r="N41" s="141">
        <v>466207</v>
      </c>
      <c r="O41" s="141">
        <v>1793</v>
      </c>
      <c r="P41" s="141">
        <v>29576</v>
      </c>
      <c r="Q41" s="141">
        <v>35577</v>
      </c>
      <c r="R41" s="143">
        <v>0</v>
      </c>
      <c r="S41" s="117" t="s">
        <v>99</v>
      </c>
    </row>
    <row r="42" spans="1:19" ht="15.6" customHeight="1" x14ac:dyDescent="0.15">
      <c r="A42" s="153"/>
      <c r="B42" s="117"/>
      <c r="C42" s="81" t="s">
        <v>100</v>
      </c>
      <c r="D42" s="152"/>
      <c r="E42" s="141">
        <v>11845</v>
      </c>
      <c r="F42" s="141">
        <v>16742</v>
      </c>
      <c r="G42" s="141">
        <v>288542</v>
      </c>
      <c r="H42" s="141">
        <v>0</v>
      </c>
      <c r="I42" s="141">
        <v>12875</v>
      </c>
      <c r="J42" s="141">
        <v>330004</v>
      </c>
      <c r="K42" s="141">
        <v>80519</v>
      </c>
      <c r="L42" s="141">
        <v>163310</v>
      </c>
      <c r="M42" s="141">
        <v>167843</v>
      </c>
      <c r="N42" s="141">
        <v>411672</v>
      </c>
      <c r="O42" s="141">
        <v>2369</v>
      </c>
      <c r="P42" s="141">
        <v>32704</v>
      </c>
      <c r="Q42" s="141">
        <v>40339</v>
      </c>
      <c r="R42" s="143">
        <v>0</v>
      </c>
      <c r="S42" s="117" t="s">
        <v>101</v>
      </c>
    </row>
    <row r="43" spans="1:19" ht="15.6" customHeight="1" x14ac:dyDescent="0.15">
      <c r="A43" s="153"/>
      <c r="B43" s="117"/>
      <c r="C43" s="81" t="s">
        <v>102</v>
      </c>
      <c r="D43" s="152"/>
      <c r="E43" s="141">
        <v>19658</v>
      </c>
      <c r="F43" s="141">
        <v>38319</v>
      </c>
      <c r="G43" s="141">
        <v>607324</v>
      </c>
      <c r="H43" s="141">
        <v>0</v>
      </c>
      <c r="I43" s="141">
        <v>77164</v>
      </c>
      <c r="J43" s="141">
        <v>742465</v>
      </c>
      <c r="K43" s="141">
        <v>370412</v>
      </c>
      <c r="L43" s="141">
        <v>309292</v>
      </c>
      <c r="M43" s="141">
        <v>106556</v>
      </c>
      <c r="N43" s="141">
        <v>786260</v>
      </c>
      <c r="O43" s="141">
        <v>1746</v>
      </c>
      <c r="P43" s="141">
        <v>31754</v>
      </c>
      <c r="Q43" s="141">
        <v>101017</v>
      </c>
      <c r="R43" s="143">
        <v>0</v>
      </c>
      <c r="S43" s="117" t="s">
        <v>103</v>
      </c>
    </row>
    <row r="44" spans="1:19" ht="15.6" customHeight="1" x14ac:dyDescent="0.15">
      <c r="A44" s="153"/>
      <c r="B44" s="117"/>
      <c r="C44" s="81" t="s">
        <v>104</v>
      </c>
      <c r="D44" s="152"/>
      <c r="E44" s="141">
        <v>53502</v>
      </c>
      <c r="F44" s="141">
        <v>42700</v>
      </c>
      <c r="G44" s="141">
        <v>1667442</v>
      </c>
      <c r="H44" s="141">
        <v>0</v>
      </c>
      <c r="I44" s="141">
        <v>42711</v>
      </c>
      <c r="J44" s="141">
        <v>1806355</v>
      </c>
      <c r="K44" s="141">
        <v>408921</v>
      </c>
      <c r="L44" s="141">
        <v>650927</v>
      </c>
      <c r="M44" s="141">
        <v>170388</v>
      </c>
      <c r="N44" s="141">
        <v>1230236</v>
      </c>
      <c r="O44" s="141">
        <v>6342</v>
      </c>
      <c r="P44" s="141">
        <v>92781</v>
      </c>
      <c r="Q44" s="141">
        <v>140958</v>
      </c>
      <c r="R44" s="143">
        <v>0</v>
      </c>
      <c r="S44" s="117" t="s">
        <v>105</v>
      </c>
    </row>
    <row r="45" spans="1:19" ht="15.6" customHeight="1" x14ac:dyDescent="0.15">
      <c r="A45" s="153"/>
      <c r="B45" s="117" t="s">
        <v>106</v>
      </c>
      <c r="C45" s="81" t="s">
        <v>107</v>
      </c>
      <c r="D45" s="152"/>
      <c r="E45" s="141">
        <v>10401</v>
      </c>
      <c r="F45" s="141">
        <v>42265</v>
      </c>
      <c r="G45" s="141">
        <v>321340</v>
      </c>
      <c r="H45" s="141">
        <v>0</v>
      </c>
      <c r="I45" s="141">
        <v>3947</v>
      </c>
      <c r="J45" s="141">
        <v>377953</v>
      </c>
      <c r="K45" s="141">
        <v>1334065</v>
      </c>
      <c r="L45" s="141">
        <v>557379</v>
      </c>
      <c r="M45" s="141">
        <v>468847</v>
      </c>
      <c r="N45" s="141">
        <v>2360291</v>
      </c>
      <c r="O45" s="141">
        <v>849</v>
      </c>
      <c r="P45" s="141">
        <v>17092</v>
      </c>
      <c r="Q45" s="141">
        <v>47273</v>
      </c>
      <c r="R45" s="143">
        <v>0</v>
      </c>
      <c r="S45" s="117" t="s">
        <v>108</v>
      </c>
    </row>
    <row r="46" spans="1:19" ht="15.6" customHeight="1" x14ac:dyDescent="0.15">
      <c r="A46" s="151"/>
      <c r="B46" s="117"/>
      <c r="C46" s="81" t="s">
        <v>109</v>
      </c>
      <c r="D46" s="152"/>
      <c r="E46" s="141">
        <v>18600</v>
      </c>
      <c r="F46" s="141">
        <v>22876</v>
      </c>
      <c r="G46" s="141">
        <v>501730</v>
      </c>
      <c r="H46" s="141">
        <v>0</v>
      </c>
      <c r="I46" s="141">
        <v>14586</v>
      </c>
      <c r="J46" s="141">
        <v>557792</v>
      </c>
      <c r="K46" s="141">
        <v>236796</v>
      </c>
      <c r="L46" s="141">
        <v>301556</v>
      </c>
      <c r="M46" s="141">
        <v>188816</v>
      </c>
      <c r="N46" s="141">
        <v>727168</v>
      </c>
      <c r="O46" s="141">
        <v>1669</v>
      </c>
      <c r="P46" s="141">
        <v>34602</v>
      </c>
      <c r="Q46" s="141">
        <v>54550</v>
      </c>
      <c r="R46" s="143">
        <v>0</v>
      </c>
      <c r="S46" s="117" t="s">
        <v>110</v>
      </c>
    </row>
    <row r="47" spans="1:19" ht="15.6" customHeight="1" x14ac:dyDescent="0.15">
      <c r="A47" s="151"/>
      <c r="B47" s="117"/>
      <c r="C47" s="81" t="s">
        <v>111</v>
      </c>
      <c r="D47" s="152"/>
      <c r="E47" s="141">
        <v>16638</v>
      </c>
      <c r="F47" s="141">
        <v>16562</v>
      </c>
      <c r="G47" s="141">
        <v>500728</v>
      </c>
      <c r="H47" s="141">
        <v>0</v>
      </c>
      <c r="I47" s="141">
        <v>7712</v>
      </c>
      <c r="J47" s="141">
        <v>541640</v>
      </c>
      <c r="K47" s="141">
        <v>139851</v>
      </c>
      <c r="L47" s="141">
        <v>192158</v>
      </c>
      <c r="M47" s="141">
        <v>46513</v>
      </c>
      <c r="N47" s="141">
        <v>378522</v>
      </c>
      <c r="O47" s="141">
        <v>2162</v>
      </c>
      <c r="P47" s="141">
        <v>30978</v>
      </c>
      <c r="Q47" s="141">
        <v>96550</v>
      </c>
      <c r="R47" s="143">
        <v>0</v>
      </c>
      <c r="S47" s="117" t="s">
        <v>112</v>
      </c>
    </row>
    <row r="48" spans="1:19" ht="15.6" customHeight="1" x14ac:dyDescent="0.15">
      <c r="A48" s="151"/>
      <c r="B48" s="117"/>
      <c r="C48" s="81" t="s">
        <v>113</v>
      </c>
      <c r="D48" s="152"/>
      <c r="E48" s="141">
        <v>19185</v>
      </c>
      <c r="F48" s="141">
        <v>23896</v>
      </c>
      <c r="G48" s="141">
        <v>545287</v>
      </c>
      <c r="H48" s="141">
        <v>0</v>
      </c>
      <c r="I48" s="141">
        <v>21589</v>
      </c>
      <c r="J48" s="141">
        <v>609957</v>
      </c>
      <c r="K48" s="141">
        <v>131680</v>
      </c>
      <c r="L48" s="141">
        <v>225317</v>
      </c>
      <c r="M48" s="141">
        <v>64570</v>
      </c>
      <c r="N48" s="141">
        <v>421567</v>
      </c>
      <c r="O48" s="141">
        <v>3062</v>
      </c>
      <c r="P48" s="141">
        <v>39362</v>
      </c>
      <c r="Q48" s="141">
        <v>74034</v>
      </c>
      <c r="R48" s="143">
        <v>0</v>
      </c>
      <c r="S48" s="117" t="s">
        <v>114</v>
      </c>
    </row>
    <row r="49" spans="1:19" ht="15.6" customHeight="1" x14ac:dyDescent="0.15">
      <c r="A49" s="151"/>
      <c r="B49" s="117"/>
      <c r="C49" s="81" t="s">
        <v>12</v>
      </c>
      <c r="D49" s="152"/>
      <c r="E49" s="144">
        <v>6157</v>
      </c>
      <c r="F49" s="144">
        <v>11522</v>
      </c>
      <c r="G49" s="144">
        <v>153747</v>
      </c>
      <c r="H49" s="144">
        <v>0</v>
      </c>
      <c r="I49" s="144">
        <v>10061</v>
      </c>
      <c r="J49" s="144">
        <v>181487</v>
      </c>
      <c r="K49" s="144">
        <v>45915</v>
      </c>
      <c r="L49" s="144">
        <v>87535</v>
      </c>
      <c r="M49" s="144">
        <v>32652</v>
      </c>
      <c r="N49" s="144">
        <v>166102</v>
      </c>
      <c r="O49" s="144">
        <v>972</v>
      </c>
      <c r="P49" s="144">
        <v>14568</v>
      </c>
      <c r="Q49" s="144">
        <v>767</v>
      </c>
      <c r="R49" s="143">
        <v>0</v>
      </c>
      <c r="S49" s="117" t="s">
        <v>115</v>
      </c>
    </row>
    <row r="50" spans="1:19" ht="15.6" customHeight="1" thickBot="1" x14ac:dyDescent="0.2">
      <c r="A50" s="154"/>
      <c r="B50" s="289" t="s">
        <v>218</v>
      </c>
      <c r="C50" s="289"/>
      <c r="D50" s="155"/>
      <c r="E50" s="104">
        <f>SUM(E9:E39)</f>
        <v>6261325</v>
      </c>
      <c r="F50" s="103">
        <f t="shared" ref="F50:R50" si="0">SUM(F9:F39)</f>
        <v>10305641</v>
      </c>
      <c r="G50" s="103">
        <f t="shared" si="0"/>
        <v>225509844</v>
      </c>
      <c r="H50" s="103">
        <f>SUM(H9:H39)</f>
        <v>0</v>
      </c>
      <c r="I50" s="103">
        <f>SUM(I9:I39)</f>
        <v>18389964</v>
      </c>
      <c r="J50" s="103">
        <f t="shared" si="0"/>
        <v>260466774</v>
      </c>
      <c r="K50" s="103">
        <f t="shared" si="0"/>
        <v>94972626</v>
      </c>
      <c r="L50" s="103">
        <f t="shared" si="0"/>
        <v>108365176</v>
      </c>
      <c r="M50" s="103">
        <f t="shared" si="0"/>
        <v>32679886</v>
      </c>
      <c r="N50" s="103">
        <f t="shared" si="0"/>
        <v>236017688</v>
      </c>
      <c r="O50" s="103">
        <f t="shared" si="0"/>
        <v>353622</v>
      </c>
      <c r="P50" s="103">
        <f>SUM(P9:P39)</f>
        <v>6031989</v>
      </c>
      <c r="Q50" s="103">
        <f t="shared" si="0"/>
        <v>25502855</v>
      </c>
      <c r="R50" s="105">
        <f t="shared" si="0"/>
        <v>5955847</v>
      </c>
    </row>
    <row r="51" spans="1:19" ht="15.6" customHeight="1" thickTop="1" thickBot="1" x14ac:dyDescent="0.2">
      <c r="A51" s="156"/>
      <c r="B51" s="236" t="s">
        <v>13</v>
      </c>
      <c r="C51" s="236"/>
      <c r="D51" s="157"/>
      <c r="E51" s="108">
        <f>SUM(E40:E49)</f>
        <v>222513</v>
      </c>
      <c r="F51" s="107">
        <f>SUM(F40:F49)</f>
        <v>269349</v>
      </c>
      <c r="G51" s="107">
        <f>SUM(G40:G49)</f>
        <v>6739043</v>
      </c>
      <c r="H51" s="107">
        <f>SUM(H40:H49)</f>
        <v>0</v>
      </c>
      <c r="I51" s="107">
        <f>SUM(I40:I49)</f>
        <v>393781</v>
      </c>
      <c r="J51" s="107">
        <f>SUM(E51:I51)</f>
        <v>7624686</v>
      </c>
      <c r="K51" s="107">
        <f>SUM(K40:K49)</f>
        <v>3346942</v>
      </c>
      <c r="L51" s="107">
        <f>SUM(L40:L49)</f>
        <v>3420380</v>
      </c>
      <c r="M51" s="107">
        <f>SUM(M40:M49)</f>
        <v>1652397</v>
      </c>
      <c r="N51" s="107">
        <f>SUM(K51:M51)</f>
        <v>8419719</v>
      </c>
      <c r="O51" s="107">
        <f>SUM(O40:O49)</f>
        <v>22251</v>
      </c>
      <c r="P51" s="107">
        <f>SUM(P40:P49)</f>
        <v>350143</v>
      </c>
      <c r="Q51" s="107">
        <f>SUM(Q40:Q49)</f>
        <v>676343</v>
      </c>
      <c r="R51" s="172" t="s">
        <v>181</v>
      </c>
    </row>
    <row r="52" spans="1:19" ht="15.6" customHeight="1" thickTop="1" thickBot="1" x14ac:dyDescent="0.2">
      <c r="A52" s="156"/>
      <c r="B52" s="290" t="s">
        <v>219</v>
      </c>
      <c r="C52" s="290"/>
      <c r="D52" s="157"/>
      <c r="E52" s="108">
        <f>SUM(E50:E51)</f>
        <v>6483838</v>
      </c>
      <c r="F52" s="107">
        <f>SUM(F50:F51)</f>
        <v>10574990</v>
      </c>
      <c r="G52" s="107">
        <f>SUM(G50:G51)</f>
        <v>232248887</v>
      </c>
      <c r="H52" s="107">
        <f>SUM(H50:H51)</f>
        <v>0</v>
      </c>
      <c r="I52" s="107">
        <f>SUM(I50:I51)</f>
        <v>18783745</v>
      </c>
      <c r="J52" s="107">
        <f>SUM(E52:I52)</f>
        <v>268091460</v>
      </c>
      <c r="K52" s="107">
        <f>SUM(K50:K51)</f>
        <v>98319568</v>
      </c>
      <c r="L52" s="107">
        <f>SUM(L50:L51)</f>
        <v>111785556</v>
      </c>
      <c r="M52" s="107">
        <f>SUM(M50:M51)</f>
        <v>34332283</v>
      </c>
      <c r="N52" s="107">
        <f>SUM(K52:M52)</f>
        <v>244437407</v>
      </c>
      <c r="O52" s="107">
        <f>SUM(O50:O51)</f>
        <v>375873</v>
      </c>
      <c r="P52" s="107">
        <f>SUM(P50:P51)</f>
        <v>6382132</v>
      </c>
      <c r="Q52" s="107">
        <f>SUM(Q50:Q51)</f>
        <v>26179198</v>
      </c>
      <c r="R52" s="109">
        <f>SUM(R50:R51)</f>
        <v>5955847</v>
      </c>
    </row>
    <row r="53" spans="1:19" ht="15.6" customHeight="1" thickTop="1" thickBot="1" x14ac:dyDescent="0.2">
      <c r="A53" s="158"/>
      <c r="B53" s="238" t="s">
        <v>14</v>
      </c>
      <c r="C53" s="238"/>
      <c r="D53" s="159"/>
      <c r="E53" s="112">
        <f t="shared" ref="E53:R53" si="1">E6+E7+E52</f>
        <v>10993982</v>
      </c>
      <c r="F53" s="111">
        <f t="shared" si="1"/>
        <v>27287588</v>
      </c>
      <c r="G53" s="111">
        <f t="shared" si="1"/>
        <v>472795779</v>
      </c>
      <c r="H53" s="111">
        <f>H6+H7+H52</f>
        <v>639752</v>
      </c>
      <c r="I53" s="111">
        <f t="shared" si="1"/>
        <v>75718114</v>
      </c>
      <c r="J53" s="111">
        <f>J6+J7+J52</f>
        <v>587435215</v>
      </c>
      <c r="K53" s="111">
        <f t="shared" si="1"/>
        <v>210722373</v>
      </c>
      <c r="L53" s="111">
        <f t="shared" si="1"/>
        <v>244219919</v>
      </c>
      <c r="M53" s="111">
        <f t="shared" si="1"/>
        <v>75281813</v>
      </c>
      <c r="N53" s="111">
        <f t="shared" si="1"/>
        <v>530224105</v>
      </c>
      <c r="O53" s="111">
        <f t="shared" si="1"/>
        <v>536587</v>
      </c>
      <c r="P53" s="111">
        <f>P6+P7+P52</f>
        <v>8951633</v>
      </c>
      <c r="Q53" s="111">
        <f t="shared" si="1"/>
        <v>52665467</v>
      </c>
      <c r="R53" s="113">
        <f t="shared" si="1"/>
        <v>31171608</v>
      </c>
    </row>
    <row r="58" spans="1:19" x14ac:dyDescent="0.15"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</row>
    <row r="59" spans="1:19" x14ac:dyDescent="0.15"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</row>
    <row r="60" spans="1:19" x14ac:dyDescent="0.15"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</row>
    <row r="62" spans="1:19" x14ac:dyDescent="0.15"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</row>
    <row r="63" spans="1:19" x14ac:dyDescent="0.15"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</row>
    <row r="64" spans="1:19" x14ac:dyDescent="0.15"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</row>
    <row r="66" spans="5:18" x14ac:dyDescent="0.15"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5:18" x14ac:dyDescent="0.15"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</row>
    <row r="68" spans="5:18" x14ac:dyDescent="0.15"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70" spans="5:18" x14ac:dyDescent="0.15"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</row>
    <row r="71" spans="5:18" x14ac:dyDescent="0.15"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</row>
    <row r="72" spans="5:18" x14ac:dyDescent="0.15"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</row>
  </sheetData>
  <mergeCells count="20">
    <mergeCell ref="R3:R5"/>
    <mergeCell ref="E4:F4"/>
    <mergeCell ref="G4:G5"/>
    <mergeCell ref="H4:H5"/>
    <mergeCell ref="I4:I5"/>
    <mergeCell ref="J4:J5"/>
    <mergeCell ref="K4:K5"/>
    <mergeCell ref="L4:L5"/>
    <mergeCell ref="M4:M5"/>
    <mergeCell ref="N4:N5"/>
    <mergeCell ref="E3:J3"/>
    <mergeCell ref="K3:N3"/>
    <mergeCell ref="O3:O5"/>
    <mergeCell ref="P3:P5"/>
    <mergeCell ref="Q3:Q5"/>
    <mergeCell ref="B50:C50"/>
    <mergeCell ref="B51:C51"/>
    <mergeCell ref="B52:C52"/>
    <mergeCell ref="B53:C53"/>
    <mergeCell ref="A3:D5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62" orientation="landscape" r:id="rId1"/>
  <headerFooter alignWithMargins="0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4802-06BA-4BA2-9EB9-DC994A9ACC24}">
  <sheetPr>
    <tabColor rgb="FFFFFF00"/>
    <pageSetUpPr fitToPage="1"/>
  </sheetPr>
  <dimension ref="A1:S72"/>
  <sheetViews>
    <sheetView view="pageBreakPreview" zoomScaleNormal="100" workbookViewId="0">
      <pane xSplit="4" ySplit="5" topLeftCell="M6" activePane="bottomRight" state="frozen"/>
      <selection activeCell="E3" sqref="E3:E5"/>
      <selection pane="topRight" activeCell="E3" sqref="E3:E5"/>
      <selection pane="bottomLeft" activeCell="E3" sqref="E3:E5"/>
      <selection pane="bottomRight" activeCell="C15" sqref="C15"/>
    </sheetView>
  </sheetViews>
  <sheetFormatPr defaultColWidth="8.09765625" defaultRowHeight="12" x14ac:dyDescent="0.15"/>
  <cols>
    <col min="1" max="1" width="1" style="148" customWidth="1"/>
    <col min="2" max="2" width="2.3984375" style="148" customWidth="1"/>
    <col min="3" max="3" width="15.8984375" style="117" customWidth="1"/>
    <col min="4" max="4" width="0.796875" style="117" customWidth="1"/>
    <col min="5" max="7" width="11.3984375" style="117" customWidth="1"/>
    <col min="8" max="9" width="12.3984375" style="117" bestFit="1" customWidth="1"/>
    <col min="10" max="18" width="11.3984375" style="117" customWidth="1"/>
    <col min="19" max="19" width="4.19921875" style="117" customWidth="1"/>
    <col min="20" max="16384" width="8.09765625" style="117"/>
  </cols>
  <sheetData>
    <row r="1" spans="1:19" ht="17.25" customHeight="1" x14ac:dyDescent="0.15">
      <c r="A1" s="117"/>
      <c r="B1" s="117"/>
      <c r="D1" s="117" t="s">
        <v>253</v>
      </c>
    </row>
    <row r="2" spans="1:19" ht="17.25" customHeight="1" thickBot="1" x14ac:dyDescent="0.2">
      <c r="D2" s="117" t="s">
        <v>254</v>
      </c>
      <c r="E2" s="170" t="s">
        <v>212</v>
      </c>
      <c r="F2" s="149"/>
      <c r="G2" s="149"/>
      <c r="O2" s="170" t="s">
        <v>211</v>
      </c>
      <c r="P2" s="150"/>
      <c r="Q2" s="150"/>
      <c r="R2" s="187" t="s">
        <v>210</v>
      </c>
      <c r="S2" s="150"/>
    </row>
    <row r="3" spans="1:19" ht="20.100000000000001" customHeight="1" x14ac:dyDescent="0.15">
      <c r="A3" s="245" t="s">
        <v>18</v>
      </c>
      <c r="B3" s="246"/>
      <c r="C3" s="246"/>
      <c r="D3" s="279"/>
      <c r="E3" s="304" t="s">
        <v>245</v>
      </c>
      <c r="F3" s="309" t="s">
        <v>246</v>
      </c>
      <c r="G3" s="309" t="s">
        <v>209</v>
      </c>
      <c r="H3" s="311" t="s">
        <v>247</v>
      </c>
      <c r="I3" s="311" t="s">
        <v>208</v>
      </c>
      <c r="J3" s="309" t="s">
        <v>248</v>
      </c>
      <c r="K3" s="309" t="s">
        <v>207</v>
      </c>
      <c r="L3" s="309" t="s">
        <v>206</v>
      </c>
      <c r="M3" s="309" t="s">
        <v>205</v>
      </c>
      <c r="N3" s="309" t="s">
        <v>204</v>
      </c>
      <c r="O3" s="309" t="s">
        <v>203</v>
      </c>
      <c r="P3" s="309" t="s">
        <v>202</v>
      </c>
      <c r="Q3" s="307" t="s">
        <v>201</v>
      </c>
      <c r="R3" s="314" t="s">
        <v>200</v>
      </c>
    </row>
    <row r="4" spans="1:19" ht="20.100000000000001" customHeight="1" x14ac:dyDescent="0.15">
      <c r="A4" s="247"/>
      <c r="B4" s="248"/>
      <c r="C4" s="248"/>
      <c r="D4" s="299"/>
      <c r="E4" s="297"/>
      <c r="F4" s="273"/>
      <c r="G4" s="273"/>
      <c r="H4" s="312"/>
      <c r="I4" s="312"/>
      <c r="J4" s="273"/>
      <c r="K4" s="273"/>
      <c r="L4" s="273"/>
      <c r="M4" s="273"/>
      <c r="N4" s="273"/>
      <c r="O4" s="273"/>
      <c r="P4" s="273"/>
      <c r="Q4" s="308"/>
      <c r="R4" s="315"/>
    </row>
    <row r="5" spans="1:19" ht="20.100000000000001" customHeight="1" x14ac:dyDescent="0.15">
      <c r="A5" s="249"/>
      <c r="B5" s="250"/>
      <c r="C5" s="250"/>
      <c r="D5" s="300"/>
      <c r="E5" s="295"/>
      <c r="F5" s="310"/>
      <c r="G5" s="310"/>
      <c r="H5" s="313"/>
      <c r="I5" s="313"/>
      <c r="J5" s="310"/>
      <c r="K5" s="310"/>
      <c r="L5" s="310"/>
      <c r="M5" s="310"/>
      <c r="N5" s="310"/>
      <c r="O5" s="310"/>
      <c r="P5" s="310"/>
      <c r="Q5" s="273"/>
      <c r="R5" s="316"/>
    </row>
    <row r="6" spans="1:19" ht="16.2" customHeight="1" x14ac:dyDescent="0.15">
      <c r="A6" s="151"/>
      <c r="B6" s="117"/>
      <c r="C6" s="81" t="s">
        <v>41</v>
      </c>
      <c r="D6" s="152"/>
      <c r="E6" s="138">
        <v>157451</v>
      </c>
      <c r="F6" s="138">
        <v>3165347</v>
      </c>
      <c r="G6" s="138">
        <v>1997567</v>
      </c>
      <c r="H6" s="138">
        <v>11421330</v>
      </c>
      <c r="I6" s="138">
        <v>68891319</v>
      </c>
      <c r="J6" s="138">
        <v>180377</v>
      </c>
      <c r="K6" s="139">
        <v>0</v>
      </c>
      <c r="L6" s="138">
        <v>1222723</v>
      </c>
      <c r="M6" s="138">
        <v>8150738</v>
      </c>
      <c r="N6" s="138">
        <v>814962</v>
      </c>
      <c r="O6" s="138">
        <v>195661</v>
      </c>
      <c r="P6" s="138">
        <v>2183852</v>
      </c>
      <c r="Q6" s="138">
        <v>40599</v>
      </c>
      <c r="R6" s="140">
        <v>3307465</v>
      </c>
      <c r="S6" s="117" t="s">
        <v>42</v>
      </c>
    </row>
    <row r="7" spans="1:19" ht="16.2" customHeight="1" x14ac:dyDescent="0.15">
      <c r="A7" s="151"/>
      <c r="B7" s="117"/>
      <c r="C7" s="81" t="s">
        <v>43</v>
      </c>
      <c r="D7" s="152"/>
      <c r="E7" s="141">
        <v>71513</v>
      </c>
      <c r="F7" s="141">
        <v>890876</v>
      </c>
      <c r="G7" s="141">
        <v>559031</v>
      </c>
      <c r="H7" s="141">
        <v>1610386</v>
      </c>
      <c r="I7" s="141">
        <v>17706471</v>
      </c>
      <c r="J7" s="141">
        <v>663679</v>
      </c>
      <c r="K7" s="141">
        <v>97459</v>
      </c>
      <c r="L7" s="141">
        <v>382904</v>
      </c>
      <c r="M7" s="142">
        <v>4312344</v>
      </c>
      <c r="N7" s="141">
        <v>274803</v>
      </c>
      <c r="O7" s="141">
        <v>242868</v>
      </c>
      <c r="P7" s="141">
        <v>710228</v>
      </c>
      <c r="Q7" s="142">
        <v>17813</v>
      </c>
      <c r="R7" s="143">
        <v>1015413</v>
      </c>
      <c r="S7" s="117" t="s">
        <v>133</v>
      </c>
    </row>
    <row r="8" spans="1:19" ht="16.2" customHeight="1" x14ac:dyDescent="0.15">
      <c r="A8" s="151"/>
      <c r="B8" s="117"/>
      <c r="C8" s="81"/>
      <c r="D8" s="152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3"/>
    </row>
    <row r="9" spans="1:19" ht="16.2" customHeight="1" x14ac:dyDescent="0.15">
      <c r="A9" s="151"/>
      <c r="B9" s="117"/>
      <c r="C9" s="81" t="s">
        <v>2</v>
      </c>
      <c r="D9" s="152"/>
      <c r="E9" s="141">
        <v>15278</v>
      </c>
      <c r="F9" s="141">
        <v>179349</v>
      </c>
      <c r="G9" s="141">
        <v>112874</v>
      </c>
      <c r="H9" s="141">
        <v>339226</v>
      </c>
      <c r="I9" s="141">
        <v>4029406</v>
      </c>
      <c r="J9" s="141">
        <v>225842</v>
      </c>
      <c r="K9" s="141">
        <v>28224</v>
      </c>
      <c r="L9" s="141">
        <v>53602</v>
      </c>
      <c r="M9" s="139">
        <v>0</v>
      </c>
      <c r="N9" s="141">
        <v>29832</v>
      </c>
      <c r="O9" s="141">
        <v>2455</v>
      </c>
      <c r="P9" s="141">
        <v>83213</v>
      </c>
      <c r="Q9" s="139">
        <v>0</v>
      </c>
      <c r="R9" s="143">
        <v>248305</v>
      </c>
      <c r="S9" s="117" t="s">
        <v>45</v>
      </c>
    </row>
    <row r="10" spans="1:19" ht="16.2" customHeight="1" x14ac:dyDescent="0.15">
      <c r="A10" s="151"/>
      <c r="B10" s="117"/>
      <c r="C10" s="81" t="s">
        <v>46</v>
      </c>
      <c r="D10" s="152"/>
      <c r="E10" s="141">
        <v>28883</v>
      </c>
      <c r="F10" s="141">
        <v>609276</v>
      </c>
      <c r="G10" s="141">
        <v>383700</v>
      </c>
      <c r="H10" s="141">
        <v>668600</v>
      </c>
      <c r="I10" s="141">
        <v>8422662</v>
      </c>
      <c r="J10" s="141">
        <v>150526</v>
      </c>
      <c r="K10" s="139">
        <v>0</v>
      </c>
      <c r="L10" s="141">
        <v>91438</v>
      </c>
      <c r="M10" s="139">
        <v>0</v>
      </c>
      <c r="N10" s="141">
        <v>47380</v>
      </c>
      <c r="O10" s="139">
        <v>0</v>
      </c>
      <c r="P10" s="141">
        <v>143271</v>
      </c>
      <c r="Q10" s="139">
        <v>0</v>
      </c>
      <c r="R10" s="143">
        <v>427518</v>
      </c>
      <c r="S10" s="117" t="s">
        <v>47</v>
      </c>
    </row>
    <row r="11" spans="1:19" ht="16.2" customHeight="1" x14ac:dyDescent="0.15">
      <c r="A11" s="151"/>
      <c r="B11" s="117"/>
      <c r="C11" s="81" t="s">
        <v>48</v>
      </c>
      <c r="D11" s="152"/>
      <c r="E11" s="141">
        <v>5983</v>
      </c>
      <c r="F11" s="141">
        <v>137492</v>
      </c>
      <c r="G11" s="141">
        <v>86356</v>
      </c>
      <c r="H11" s="141">
        <v>209447</v>
      </c>
      <c r="I11" s="141">
        <v>2251081</v>
      </c>
      <c r="J11" s="141">
        <v>7401</v>
      </c>
      <c r="K11" s="141">
        <v>47924</v>
      </c>
      <c r="L11" s="141">
        <v>27109</v>
      </c>
      <c r="M11" s="139">
        <v>0</v>
      </c>
      <c r="N11" s="141">
        <v>13018</v>
      </c>
      <c r="O11" s="139">
        <v>0</v>
      </c>
      <c r="P11" s="141">
        <v>40758</v>
      </c>
      <c r="Q11" s="139">
        <v>0</v>
      </c>
      <c r="R11" s="143">
        <v>121623</v>
      </c>
      <c r="S11" s="117" t="s">
        <v>49</v>
      </c>
    </row>
    <row r="12" spans="1:19" ht="16.2" customHeight="1" x14ac:dyDescent="0.15">
      <c r="A12" s="153"/>
      <c r="B12" s="117"/>
      <c r="C12" s="81" t="s">
        <v>50</v>
      </c>
      <c r="D12" s="152"/>
      <c r="E12" s="141">
        <v>25656</v>
      </c>
      <c r="F12" s="141">
        <v>560210</v>
      </c>
      <c r="G12" s="141">
        <v>353326</v>
      </c>
      <c r="H12" s="141">
        <v>724394</v>
      </c>
      <c r="I12" s="141">
        <v>8218881</v>
      </c>
      <c r="J12" s="141">
        <v>440989</v>
      </c>
      <c r="K12" s="139">
        <v>0</v>
      </c>
      <c r="L12" s="141">
        <v>87248</v>
      </c>
      <c r="M12" s="139">
        <v>0</v>
      </c>
      <c r="N12" s="141">
        <v>41533</v>
      </c>
      <c r="O12" s="139">
        <v>0</v>
      </c>
      <c r="P12" s="141">
        <v>136117</v>
      </c>
      <c r="Q12" s="139">
        <v>0</v>
      </c>
      <c r="R12" s="143">
        <v>406170</v>
      </c>
      <c r="S12" s="117" t="s">
        <v>51</v>
      </c>
    </row>
    <row r="13" spans="1:19" ht="16.2" customHeight="1" x14ac:dyDescent="0.15">
      <c r="A13" s="153"/>
      <c r="B13" s="117"/>
      <c r="C13" s="81" t="s">
        <v>3</v>
      </c>
      <c r="D13" s="152"/>
      <c r="E13" s="141">
        <v>3281</v>
      </c>
      <c r="F13" s="141">
        <v>74275</v>
      </c>
      <c r="G13" s="141">
        <v>46760</v>
      </c>
      <c r="H13" s="141">
        <v>148471</v>
      </c>
      <c r="I13" s="141">
        <v>1603031</v>
      </c>
      <c r="J13" s="141">
        <v>421691</v>
      </c>
      <c r="K13" s="139">
        <v>0</v>
      </c>
      <c r="L13" s="141">
        <v>19580</v>
      </c>
      <c r="M13" s="139">
        <v>0</v>
      </c>
      <c r="N13" s="141">
        <v>14018</v>
      </c>
      <c r="O13" s="141">
        <v>75982</v>
      </c>
      <c r="P13" s="141">
        <v>30597</v>
      </c>
      <c r="Q13" s="139">
        <v>0</v>
      </c>
      <c r="R13" s="143">
        <v>91304</v>
      </c>
      <c r="S13" s="117" t="s">
        <v>52</v>
      </c>
    </row>
    <row r="14" spans="1:19" ht="16.2" customHeight="1" x14ac:dyDescent="0.15">
      <c r="A14" s="153"/>
      <c r="B14" s="117"/>
      <c r="C14" s="81" t="s">
        <v>53</v>
      </c>
      <c r="D14" s="152"/>
      <c r="E14" s="141">
        <v>17533</v>
      </c>
      <c r="F14" s="141">
        <v>406583</v>
      </c>
      <c r="G14" s="141">
        <v>255654</v>
      </c>
      <c r="H14" s="141">
        <v>527984</v>
      </c>
      <c r="I14" s="141">
        <v>7298761</v>
      </c>
      <c r="J14" s="141">
        <v>186618</v>
      </c>
      <c r="K14" s="141">
        <v>38122</v>
      </c>
      <c r="L14" s="141">
        <v>89641</v>
      </c>
      <c r="M14" s="139">
        <v>0</v>
      </c>
      <c r="N14" s="141">
        <v>41397</v>
      </c>
      <c r="O14" s="139">
        <v>0</v>
      </c>
      <c r="P14" s="141">
        <v>140082</v>
      </c>
      <c r="Q14" s="139">
        <v>0</v>
      </c>
      <c r="R14" s="143">
        <v>417999</v>
      </c>
      <c r="S14" s="117" t="s">
        <v>54</v>
      </c>
    </row>
    <row r="15" spans="1:19" ht="16.2" customHeight="1" x14ac:dyDescent="0.15">
      <c r="A15" s="153"/>
      <c r="B15" s="117"/>
      <c r="C15" s="81" t="s">
        <v>257</v>
      </c>
      <c r="D15" s="152"/>
      <c r="E15" s="141">
        <v>9333</v>
      </c>
      <c r="F15" s="141">
        <v>80118</v>
      </c>
      <c r="G15" s="141">
        <v>50343</v>
      </c>
      <c r="H15" s="141">
        <v>158059</v>
      </c>
      <c r="I15" s="141">
        <v>1799494</v>
      </c>
      <c r="J15" s="141">
        <v>150872</v>
      </c>
      <c r="K15" s="139">
        <v>0</v>
      </c>
      <c r="L15" s="141">
        <v>25804</v>
      </c>
      <c r="M15" s="139">
        <v>0</v>
      </c>
      <c r="N15" s="141">
        <v>14450</v>
      </c>
      <c r="O15" s="141">
        <v>1855</v>
      </c>
      <c r="P15" s="141">
        <v>40406</v>
      </c>
      <c r="Q15" s="139">
        <v>0</v>
      </c>
      <c r="R15" s="143">
        <v>120571</v>
      </c>
      <c r="S15" s="117" t="s">
        <v>56</v>
      </c>
    </row>
    <row r="16" spans="1:19" ht="16.2" customHeight="1" x14ac:dyDescent="0.15">
      <c r="A16" s="153"/>
      <c r="B16" s="117"/>
      <c r="C16" s="81" t="s">
        <v>57</v>
      </c>
      <c r="D16" s="152"/>
      <c r="E16" s="141">
        <v>6406</v>
      </c>
      <c r="F16" s="141">
        <v>141874</v>
      </c>
      <c r="G16" s="141">
        <v>89109</v>
      </c>
      <c r="H16" s="141">
        <v>291148</v>
      </c>
      <c r="I16" s="141">
        <v>3088942</v>
      </c>
      <c r="J16" s="141">
        <v>147908</v>
      </c>
      <c r="K16" s="139">
        <v>0</v>
      </c>
      <c r="L16" s="141">
        <v>31993</v>
      </c>
      <c r="M16" s="139">
        <v>0</v>
      </c>
      <c r="N16" s="141">
        <v>20606</v>
      </c>
      <c r="O16" s="139">
        <v>0</v>
      </c>
      <c r="P16" s="141">
        <v>50130</v>
      </c>
      <c r="Q16" s="139">
        <v>0</v>
      </c>
      <c r="R16" s="143">
        <v>149590</v>
      </c>
      <c r="S16" s="117" t="s">
        <v>58</v>
      </c>
    </row>
    <row r="17" spans="1:19" ht="16.2" customHeight="1" x14ac:dyDescent="0.15">
      <c r="A17" s="153"/>
      <c r="B17" s="117"/>
      <c r="C17" s="81" t="s">
        <v>59</v>
      </c>
      <c r="D17" s="152"/>
      <c r="E17" s="141">
        <v>18326</v>
      </c>
      <c r="F17" s="141">
        <v>443027</v>
      </c>
      <c r="G17" s="141">
        <v>278450</v>
      </c>
      <c r="H17" s="141">
        <v>615992</v>
      </c>
      <c r="I17" s="141">
        <v>8261434</v>
      </c>
      <c r="J17" s="141">
        <v>250444</v>
      </c>
      <c r="K17" s="141">
        <v>58608</v>
      </c>
      <c r="L17" s="141">
        <v>91929</v>
      </c>
      <c r="M17" s="139">
        <v>0</v>
      </c>
      <c r="N17" s="141">
        <v>54823</v>
      </c>
      <c r="O17" s="139">
        <v>0</v>
      </c>
      <c r="P17" s="141">
        <v>146590</v>
      </c>
      <c r="Q17" s="139">
        <v>0</v>
      </c>
      <c r="R17" s="143">
        <v>437421</v>
      </c>
      <c r="S17" s="117" t="s">
        <v>60</v>
      </c>
    </row>
    <row r="18" spans="1:19" ht="16.2" customHeight="1" x14ac:dyDescent="0.15">
      <c r="A18" s="153"/>
      <c r="B18" s="117"/>
      <c r="C18" s="81" t="s">
        <v>61</v>
      </c>
      <c r="D18" s="152"/>
      <c r="E18" s="141">
        <v>15968</v>
      </c>
      <c r="F18" s="141">
        <v>358547</v>
      </c>
      <c r="G18" s="141">
        <v>225632</v>
      </c>
      <c r="H18" s="141">
        <v>529149</v>
      </c>
      <c r="I18" s="141">
        <v>6119030</v>
      </c>
      <c r="J18" s="141">
        <v>179274</v>
      </c>
      <c r="K18" s="141">
        <v>67806</v>
      </c>
      <c r="L18" s="141">
        <v>76738</v>
      </c>
      <c r="M18" s="139">
        <v>0</v>
      </c>
      <c r="N18" s="141">
        <v>39489</v>
      </c>
      <c r="O18" s="139">
        <v>0</v>
      </c>
      <c r="P18" s="141">
        <v>119552</v>
      </c>
      <c r="Q18" s="139">
        <v>0</v>
      </c>
      <c r="R18" s="143">
        <v>356741</v>
      </c>
      <c r="S18" s="117" t="s">
        <v>62</v>
      </c>
    </row>
    <row r="19" spans="1:19" ht="16.2" customHeight="1" x14ac:dyDescent="0.15">
      <c r="A19" s="153"/>
      <c r="B19" s="117"/>
      <c r="C19" s="81" t="s">
        <v>63</v>
      </c>
      <c r="D19" s="152"/>
      <c r="E19" s="141">
        <v>12367</v>
      </c>
      <c r="F19" s="141">
        <v>277659</v>
      </c>
      <c r="G19" s="141">
        <v>174604</v>
      </c>
      <c r="H19" s="141">
        <v>573075</v>
      </c>
      <c r="I19" s="141">
        <v>5773751</v>
      </c>
      <c r="J19" s="141">
        <v>207528</v>
      </c>
      <c r="K19" s="139">
        <v>0</v>
      </c>
      <c r="L19" s="141">
        <v>64136</v>
      </c>
      <c r="M19" s="139">
        <v>0</v>
      </c>
      <c r="N19" s="141">
        <v>35861</v>
      </c>
      <c r="O19" s="139">
        <v>0</v>
      </c>
      <c r="P19" s="141">
        <v>101881</v>
      </c>
      <c r="Q19" s="139">
        <v>0</v>
      </c>
      <c r="R19" s="143">
        <v>304013</v>
      </c>
      <c r="S19" s="117" t="s">
        <v>64</v>
      </c>
    </row>
    <row r="20" spans="1:19" ht="16.2" customHeight="1" x14ac:dyDescent="0.15">
      <c r="A20" s="153"/>
      <c r="B20" s="117"/>
      <c r="C20" s="81" t="s">
        <v>4</v>
      </c>
      <c r="D20" s="152"/>
      <c r="E20" s="141">
        <v>4625</v>
      </c>
      <c r="F20" s="141">
        <v>96808</v>
      </c>
      <c r="G20" s="141">
        <v>60927</v>
      </c>
      <c r="H20" s="141">
        <v>260952</v>
      </c>
      <c r="I20" s="141">
        <v>2256199</v>
      </c>
      <c r="J20" s="141">
        <v>345015</v>
      </c>
      <c r="K20" s="141">
        <v>34253</v>
      </c>
      <c r="L20" s="141">
        <v>25980</v>
      </c>
      <c r="M20" s="139">
        <v>0</v>
      </c>
      <c r="N20" s="141">
        <v>17558</v>
      </c>
      <c r="O20" s="141">
        <v>6238</v>
      </c>
      <c r="P20" s="141">
        <v>40608</v>
      </c>
      <c r="Q20" s="139">
        <v>0</v>
      </c>
      <c r="R20" s="143">
        <v>121173</v>
      </c>
      <c r="S20" s="117" t="s">
        <v>65</v>
      </c>
    </row>
    <row r="21" spans="1:19" ht="16.2" customHeight="1" x14ac:dyDescent="0.15">
      <c r="A21" s="153"/>
      <c r="B21" s="117"/>
      <c r="C21" s="81" t="s">
        <v>5</v>
      </c>
      <c r="D21" s="152"/>
      <c r="E21" s="141">
        <v>4964</v>
      </c>
      <c r="F21" s="141">
        <v>118614</v>
      </c>
      <c r="G21" s="141">
        <v>74502</v>
      </c>
      <c r="H21" s="141">
        <v>177342</v>
      </c>
      <c r="I21" s="141">
        <v>2275695</v>
      </c>
      <c r="J21" s="141">
        <v>82208</v>
      </c>
      <c r="K21" s="141">
        <v>34176</v>
      </c>
      <c r="L21" s="141">
        <v>30261</v>
      </c>
      <c r="M21" s="139">
        <v>0</v>
      </c>
      <c r="N21" s="141">
        <v>16134</v>
      </c>
      <c r="O21" s="139">
        <v>0</v>
      </c>
      <c r="P21" s="141">
        <v>47910</v>
      </c>
      <c r="Q21" s="139">
        <v>0</v>
      </c>
      <c r="R21" s="143">
        <v>142963</v>
      </c>
      <c r="S21" s="117" t="s">
        <v>66</v>
      </c>
    </row>
    <row r="22" spans="1:19" ht="16.2" customHeight="1" x14ac:dyDescent="0.15">
      <c r="A22" s="153"/>
      <c r="B22" s="117"/>
      <c r="C22" s="81" t="s">
        <v>6</v>
      </c>
      <c r="D22" s="152"/>
      <c r="E22" s="141">
        <v>9559</v>
      </c>
      <c r="F22" s="141">
        <v>222694</v>
      </c>
      <c r="G22" s="141">
        <v>139895</v>
      </c>
      <c r="H22" s="141">
        <v>357185</v>
      </c>
      <c r="I22" s="141">
        <v>4781370</v>
      </c>
      <c r="J22" s="141">
        <v>221883</v>
      </c>
      <c r="K22" s="139">
        <v>0</v>
      </c>
      <c r="L22" s="141">
        <v>49073</v>
      </c>
      <c r="M22" s="139">
        <v>0</v>
      </c>
      <c r="N22" s="141">
        <v>35466</v>
      </c>
      <c r="O22" s="139">
        <v>0</v>
      </c>
      <c r="P22" s="141">
        <v>78376</v>
      </c>
      <c r="Q22" s="139">
        <v>0</v>
      </c>
      <c r="R22" s="143">
        <v>233872</v>
      </c>
      <c r="S22" s="117" t="s">
        <v>67</v>
      </c>
    </row>
    <row r="23" spans="1:19" ht="16.2" customHeight="1" x14ac:dyDescent="0.15">
      <c r="A23" s="153"/>
      <c r="B23" s="117"/>
      <c r="C23" s="81" t="s">
        <v>7</v>
      </c>
      <c r="D23" s="152"/>
      <c r="E23" s="141">
        <v>3866</v>
      </c>
      <c r="F23" s="141">
        <v>104582</v>
      </c>
      <c r="G23" s="141">
        <v>65471</v>
      </c>
      <c r="H23" s="141">
        <v>134064</v>
      </c>
      <c r="I23" s="141">
        <v>2075212</v>
      </c>
      <c r="J23" s="141">
        <v>52387</v>
      </c>
      <c r="K23" s="141">
        <v>14131</v>
      </c>
      <c r="L23" s="141">
        <v>34738</v>
      </c>
      <c r="M23" s="139">
        <v>0</v>
      </c>
      <c r="N23" s="141">
        <v>14445</v>
      </c>
      <c r="O23" s="139">
        <v>0</v>
      </c>
      <c r="P23" s="141">
        <v>54464</v>
      </c>
      <c r="Q23" s="139">
        <v>0</v>
      </c>
      <c r="R23" s="143">
        <v>162521</v>
      </c>
      <c r="S23" s="117" t="s">
        <v>68</v>
      </c>
    </row>
    <row r="24" spans="1:19" ht="16.2" customHeight="1" x14ac:dyDescent="0.15">
      <c r="A24" s="153"/>
      <c r="B24" s="117"/>
      <c r="C24" s="81" t="s">
        <v>69</v>
      </c>
      <c r="D24" s="152"/>
      <c r="E24" s="141">
        <v>9054</v>
      </c>
      <c r="F24" s="141">
        <v>106727</v>
      </c>
      <c r="G24" s="141">
        <v>67107</v>
      </c>
      <c r="H24" s="141">
        <v>207370</v>
      </c>
      <c r="I24" s="141">
        <v>2486975</v>
      </c>
      <c r="J24" s="141">
        <v>36808</v>
      </c>
      <c r="K24" s="139">
        <v>0</v>
      </c>
      <c r="L24" s="141">
        <v>26780</v>
      </c>
      <c r="M24" s="139">
        <v>0</v>
      </c>
      <c r="N24" s="141">
        <v>17721</v>
      </c>
      <c r="O24" s="139">
        <v>0</v>
      </c>
      <c r="P24" s="141">
        <v>42384</v>
      </c>
      <c r="Q24" s="139">
        <v>0</v>
      </c>
      <c r="R24" s="143">
        <v>126472</v>
      </c>
      <c r="S24" s="117" t="s">
        <v>70</v>
      </c>
    </row>
    <row r="25" spans="1:19" ht="16.2" customHeight="1" x14ac:dyDescent="0.15">
      <c r="A25" s="153"/>
      <c r="B25" s="117"/>
      <c r="C25" s="81" t="s">
        <v>71</v>
      </c>
      <c r="D25" s="152"/>
      <c r="E25" s="141">
        <v>5017</v>
      </c>
      <c r="F25" s="141">
        <v>114642</v>
      </c>
      <c r="G25" s="141">
        <v>72053</v>
      </c>
      <c r="H25" s="141">
        <v>251478</v>
      </c>
      <c r="I25" s="141">
        <v>2597984</v>
      </c>
      <c r="J25" s="141">
        <v>126353</v>
      </c>
      <c r="K25" s="141">
        <v>14899</v>
      </c>
      <c r="L25" s="141">
        <v>28102</v>
      </c>
      <c r="M25" s="139">
        <v>0</v>
      </c>
      <c r="N25" s="141">
        <v>14663</v>
      </c>
      <c r="O25" s="139">
        <v>0</v>
      </c>
      <c r="P25" s="141">
        <v>44445</v>
      </c>
      <c r="Q25" s="139">
        <v>0</v>
      </c>
      <c r="R25" s="143">
        <v>132622</v>
      </c>
      <c r="S25" s="117" t="s">
        <v>72</v>
      </c>
    </row>
    <row r="26" spans="1:19" ht="16.2" customHeight="1" x14ac:dyDescent="0.15">
      <c r="A26" s="153"/>
      <c r="B26" s="117"/>
      <c r="C26" s="81" t="s">
        <v>73</v>
      </c>
      <c r="D26" s="152"/>
      <c r="E26" s="141">
        <v>8399</v>
      </c>
      <c r="F26" s="141">
        <v>189563</v>
      </c>
      <c r="G26" s="141">
        <v>119263</v>
      </c>
      <c r="H26" s="141">
        <v>276385</v>
      </c>
      <c r="I26" s="141">
        <v>3818081</v>
      </c>
      <c r="J26" s="141">
        <v>51959</v>
      </c>
      <c r="K26" s="141">
        <v>22579</v>
      </c>
      <c r="L26" s="141">
        <v>50815</v>
      </c>
      <c r="M26" s="139">
        <v>0</v>
      </c>
      <c r="N26" s="141">
        <v>30012</v>
      </c>
      <c r="O26" s="139">
        <v>0</v>
      </c>
      <c r="P26" s="141">
        <v>77905</v>
      </c>
      <c r="Q26" s="139">
        <v>0</v>
      </c>
      <c r="R26" s="143">
        <v>232466</v>
      </c>
      <c r="S26" s="117" t="s">
        <v>74</v>
      </c>
    </row>
    <row r="27" spans="1:19" ht="16.2" customHeight="1" x14ac:dyDescent="0.15">
      <c r="A27" s="153"/>
      <c r="B27" s="117"/>
      <c r="C27" s="81" t="s">
        <v>75</v>
      </c>
      <c r="D27" s="152"/>
      <c r="E27" s="141">
        <v>8688</v>
      </c>
      <c r="F27" s="141">
        <v>203492</v>
      </c>
      <c r="G27" s="141">
        <v>127868</v>
      </c>
      <c r="H27" s="141">
        <v>217225</v>
      </c>
      <c r="I27" s="141">
        <v>2853104</v>
      </c>
      <c r="J27" s="141">
        <v>10501</v>
      </c>
      <c r="K27" s="141">
        <v>1382</v>
      </c>
      <c r="L27" s="141">
        <v>40408</v>
      </c>
      <c r="M27" s="139">
        <v>0</v>
      </c>
      <c r="N27" s="141">
        <v>17889</v>
      </c>
      <c r="O27" s="139">
        <v>0</v>
      </c>
      <c r="P27" s="141">
        <v>63114</v>
      </c>
      <c r="Q27" s="139">
        <v>0</v>
      </c>
      <c r="R27" s="143">
        <v>188333</v>
      </c>
      <c r="S27" s="117" t="s">
        <v>76</v>
      </c>
    </row>
    <row r="28" spans="1:19" ht="16.2" customHeight="1" x14ac:dyDescent="0.15">
      <c r="A28" s="153"/>
      <c r="B28" s="117"/>
      <c r="C28" s="81" t="s">
        <v>77</v>
      </c>
      <c r="D28" s="152"/>
      <c r="E28" s="141">
        <v>2876</v>
      </c>
      <c r="F28" s="141">
        <v>68525</v>
      </c>
      <c r="G28" s="141">
        <v>43083</v>
      </c>
      <c r="H28" s="141">
        <v>126166</v>
      </c>
      <c r="I28" s="141">
        <v>1462417</v>
      </c>
      <c r="J28" s="141">
        <v>18604</v>
      </c>
      <c r="K28" s="139">
        <v>0</v>
      </c>
      <c r="L28" s="141">
        <v>18136</v>
      </c>
      <c r="M28" s="139">
        <v>0</v>
      </c>
      <c r="N28" s="141">
        <v>10168</v>
      </c>
      <c r="O28" s="139">
        <v>0</v>
      </c>
      <c r="P28" s="141">
        <v>28896</v>
      </c>
      <c r="Q28" s="139">
        <v>0</v>
      </c>
      <c r="R28" s="143">
        <v>86229</v>
      </c>
      <c r="S28" s="117" t="s">
        <v>78</v>
      </c>
    </row>
    <row r="29" spans="1:19" ht="16.2" customHeight="1" x14ac:dyDescent="0.15">
      <c r="A29" s="153"/>
      <c r="B29" s="117"/>
      <c r="C29" s="81" t="s">
        <v>8</v>
      </c>
      <c r="D29" s="152"/>
      <c r="E29" s="141">
        <v>4454</v>
      </c>
      <c r="F29" s="141">
        <v>104003</v>
      </c>
      <c r="G29" s="141">
        <v>65311</v>
      </c>
      <c r="H29" s="141">
        <v>181704</v>
      </c>
      <c r="I29" s="141">
        <v>2283675</v>
      </c>
      <c r="J29" s="141">
        <v>35689</v>
      </c>
      <c r="K29" s="139">
        <v>0</v>
      </c>
      <c r="L29" s="141">
        <v>27293</v>
      </c>
      <c r="M29" s="139">
        <v>0</v>
      </c>
      <c r="N29" s="141">
        <v>15388</v>
      </c>
      <c r="O29" s="139">
        <v>0</v>
      </c>
      <c r="P29" s="141">
        <v>44384</v>
      </c>
      <c r="Q29" s="139">
        <v>0</v>
      </c>
      <c r="R29" s="143">
        <v>132442</v>
      </c>
      <c r="S29" s="117" t="s">
        <v>79</v>
      </c>
    </row>
    <row r="30" spans="1:19" ht="16.2" customHeight="1" x14ac:dyDescent="0.15">
      <c r="A30" s="153"/>
      <c r="B30" s="117"/>
      <c r="C30" s="81" t="s">
        <v>80</v>
      </c>
      <c r="D30" s="152"/>
      <c r="E30" s="141">
        <v>4894</v>
      </c>
      <c r="F30" s="141">
        <v>108512</v>
      </c>
      <c r="G30" s="141">
        <v>68186</v>
      </c>
      <c r="H30" s="141">
        <v>359721</v>
      </c>
      <c r="I30" s="141">
        <v>2778399</v>
      </c>
      <c r="J30" s="141">
        <v>49941</v>
      </c>
      <c r="K30" s="139">
        <v>0</v>
      </c>
      <c r="L30" s="141">
        <v>27616</v>
      </c>
      <c r="M30" s="139">
        <v>0</v>
      </c>
      <c r="N30" s="141">
        <v>18790</v>
      </c>
      <c r="O30" s="139">
        <v>0</v>
      </c>
      <c r="P30" s="141">
        <v>43188</v>
      </c>
      <c r="Q30" s="139">
        <v>0</v>
      </c>
      <c r="R30" s="143">
        <v>128873</v>
      </c>
      <c r="S30" s="117" t="s">
        <v>81</v>
      </c>
    </row>
    <row r="31" spans="1:19" ht="16.2" customHeight="1" x14ac:dyDescent="0.15">
      <c r="A31" s="153"/>
      <c r="B31" s="117"/>
      <c r="C31" s="81" t="s">
        <v>15</v>
      </c>
      <c r="D31" s="152"/>
      <c r="E31" s="141">
        <v>4377</v>
      </c>
      <c r="F31" s="141">
        <v>91776</v>
      </c>
      <c r="G31" s="141">
        <v>57977</v>
      </c>
      <c r="H31" s="141">
        <v>256663</v>
      </c>
      <c r="I31" s="141">
        <v>2018838</v>
      </c>
      <c r="J31" s="141">
        <v>49475</v>
      </c>
      <c r="K31" s="141">
        <v>1498</v>
      </c>
      <c r="L31" s="141">
        <v>24427</v>
      </c>
      <c r="M31" s="139">
        <v>0</v>
      </c>
      <c r="N31" s="141">
        <v>14161</v>
      </c>
      <c r="O31" s="139">
        <v>0</v>
      </c>
      <c r="P31" s="141">
        <v>36818</v>
      </c>
      <c r="Q31" s="139">
        <v>0</v>
      </c>
      <c r="R31" s="143">
        <v>109864</v>
      </c>
      <c r="S31" s="117" t="s">
        <v>82</v>
      </c>
    </row>
    <row r="32" spans="1:19" ht="16.2" customHeight="1" x14ac:dyDescent="0.15">
      <c r="A32" s="153"/>
      <c r="B32" s="117"/>
      <c r="C32" s="81" t="s">
        <v>83</v>
      </c>
      <c r="D32" s="152"/>
      <c r="E32" s="141">
        <v>2774</v>
      </c>
      <c r="F32" s="141">
        <v>63186</v>
      </c>
      <c r="G32" s="141">
        <v>39754</v>
      </c>
      <c r="H32" s="141">
        <v>98083</v>
      </c>
      <c r="I32" s="141">
        <v>1177206</v>
      </c>
      <c r="J32" s="141">
        <v>46538</v>
      </c>
      <c r="K32" s="139">
        <v>0</v>
      </c>
      <c r="L32" s="141">
        <v>14041</v>
      </c>
      <c r="M32" s="139">
        <v>0</v>
      </c>
      <c r="N32" s="141">
        <v>7802</v>
      </c>
      <c r="O32" s="141">
        <v>40882</v>
      </c>
      <c r="P32" s="141">
        <v>21896</v>
      </c>
      <c r="Q32" s="139">
        <v>0</v>
      </c>
      <c r="R32" s="143">
        <v>65343</v>
      </c>
      <c r="S32" s="117" t="s">
        <v>84</v>
      </c>
    </row>
    <row r="33" spans="1:19" ht="16.2" customHeight="1" x14ac:dyDescent="0.15">
      <c r="A33" s="153"/>
      <c r="B33" s="117"/>
      <c r="C33" s="81" t="s">
        <v>9</v>
      </c>
      <c r="D33" s="152"/>
      <c r="E33" s="141">
        <v>3045</v>
      </c>
      <c r="F33" s="141">
        <v>68325</v>
      </c>
      <c r="G33" s="141">
        <v>42870</v>
      </c>
      <c r="H33" s="141">
        <v>110416</v>
      </c>
      <c r="I33" s="141">
        <v>1343638</v>
      </c>
      <c r="J33" s="141">
        <v>24755</v>
      </c>
      <c r="K33" s="139">
        <v>0</v>
      </c>
      <c r="L33" s="141">
        <v>15275</v>
      </c>
      <c r="M33" s="139">
        <v>0</v>
      </c>
      <c r="N33" s="141">
        <v>9101</v>
      </c>
      <c r="O33" s="139">
        <v>0</v>
      </c>
      <c r="P33" s="141">
        <v>24344</v>
      </c>
      <c r="Q33" s="139">
        <v>0</v>
      </c>
      <c r="R33" s="143">
        <v>72643</v>
      </c>
      <c r="S33" s="117" t="s">
        <v>85</v>
      </c>
    </row>
    <row r="34" spans="1:19" ht="16.2" customHeight="1" x14ac:dyDescent="0.15">
      <c r="A34" s="153"/>
      <c r="B34" s="117"/>
      <c r="C34" s="81" t="s">
        <v>10</v>
      </c>
      <c r="D34" s="152"/>
      <c r="E34" s="141">
        <v>24193</v>
      </c>
      <c r="F34" s="141">
        <v>500361</v>
      </c>
      <c r="G34" s="141">
        <v>315401</v>
      </c>
      <c r="H34" s="141">
        <v>1176697</v>
      </c>
      <c r="I34" s="141">
        <v>10963582</v>
      </c>
      <c r="J34" s="141">
        <v>252479</v>
      </c>
      <c r="K34" s="139">
        <v>0</v>
      </c>
      <c r="L34" s="141">
        <v>116266</v>
      </c>
      <c r="M34" s="139">
        <v>0</v>
      </c>
      <c r="N34" s="141">
        <v>72853</v>
      </c>
      <c r="O34" s="139">
        <v>0</v>
      </c>
      <c r="P34" s="141">
        <v>183806</v>
      </c>
      <c r="Q34" s="139">
        <v>0</v>
      </c>
      <c r="R34" s="143">
        <v>548470</v>
      </c>
      <c r="S34" s="117" t="s">
        <v>86</v>
      </c>
    </row>
    <row r="35" spans="1:19" ht="16.2" customHeight="1" x14ac:dyDescent="0.15">
      <c r="A35" s="153"/>
      <c r="B35" s="117"/>
      <c r="C35" s="81" t="s">
        <v>87</v>
      </c>
      <c r="D35" s="152"/>
      <c r="E35" s="141">
        <v>3627</v>
      </c>
      <c r="F35" s="141">
        <v>46112</v>
      </c>
      <c r="G35" s="141">
        <v>28943</v>
      </c>
      <c r="H35" s="141">
        <v>117812</v>
      </c>
      <c r="I35" s="141">
        <v>1291091</v>
      </c>
      <c r="J35" s="141">
        <v>26953</v>
      </c>
      <c r="K35" s="141">
        <v>27744</v>
      </c>
      <c r="L35" s="141">
        <v>17740</v>
      </c>
      <c r="M35" s="139">
        <v>0</v>
      </c>
      <c r="N35" s="141">
        <v>8796</v>
      </c>
      <c r="O35" s="139">
        <v>0</v>
      </c>
      <c r="P35" s="141">
        <v>28492</v>
      </c>
      <c r="Q35" s="139">
        <v>0</v>
      </c>
      <c r="R35" s="143">
        <v>85023</v>
      </c>
      <c r="S35" s="117" t="s">
        <v>88</v>
      </c>
    </row>
    <row r="36" spans="1:19" ht="16.2" customHeight="1" x14ac:dyDescent="0.15">
      <c r="A36" s="153"/>
      <c r="B36" s="117"/>
      <c r="C36" s="81" t="s">
        <v>199</v>
      </c>
      <c r="D36" s="152"/>
      <c r="E36" s="141">
        <v>2498</v>
      </c>
      <c r="F36" s="141">
        <v>56229</v>
      </c>
      <c r="G36" s="141">
        <v>35426</v>
      </c>
      <c r="H36" s="141">
        <v>68661</v>
      </c>
      <c r="I36" s="141">
        <v>1118850</v>
      </c>
      <c r="J36" s="141">
        <v>12174</v>
      </c>
      <c r="K36" s="141">
        <v>23213</v>
      </c>
      <c r="L36" s="141">
        <v>15302</v>
      </c>
      <c r="M36" s="139">
        <v>0</v>
      </c>
      <c r="N36" s="141">
        <v>7022</v>
      </c>
      <c r="O36" s="139">
        <v>0</v>
      </c>
      <c r="P36" s="141">
        <v>23951</v>
      </c>
      <c r="Q36" s="139">
        <v>0</v>
      </c>
      <c r="R36" s="143">
        <v>71470</v>
      </c>
      <c r="S36" s="117" t="s">
        <v>90</v>
      </c>
    </row>
    <row r="37" spans="1:19" ht="16.2" customHeight="1" x14ac:dyDescent="0.15">
      <c r="A37" s="153"/>
      <c r="B37" s="117"/>
      <c r="C37" s="81" t="s">
        <v>91</v>
      </c>
      <c r="D37" s="152"/>
      <c r="E37" s="141">
        <v>3806</v>
      </c>
      <c r="F37" s="141">
        <v>86831</v>
      </c>
      <c r="G37" s="141">
        <v>54600</v>
      </c>
      <c r="H37" s="141">
        <v>91658</v>
      </c>
      <c r="I37" s="141">
        <v>1518121</v>
      </c>
      <c r="J37" s="141">
        <v>40096</v>
      </c>
      <c r="K37" s="141">
        <v>52665</v>
      </c>
      <c r="L37" s="141">
        <v>20146</v>
      </c>
      <c r="M37" s="139">
        <v>0</v>
      </c>
      <c r="N37" s="141">
        <v>12558</v>
      </c>
      <c r="O37" s="139">
        <v>0</v>
      </c>
      <c r="P37" s="141">
        <v>31415</v>
      </c>
      <c r="Q37" s="139">
        <v>0</v>
      </c>
      <c r="R37" s="143">
        <v>93743</v>
      </c>
      <c r="S37" s="117" t="s">
        <v>92</v>
      </c>
    </row>
    <row r="38" spans="1:19" ht="16.2" customHeight="1" x14ac:dyDescent="0.15">
      <c r="A38" s="153"/>
      <c r="B38" s="117"/>
      <c r="C38" s="81" t="s">
        <v>11</v>
      </c>
      <c r="D38" s="152"/>
      <c r="E38" s="141">
        <v>5856</v>
      </c>
      <c r="F38" s="141">
        <v>69725</v>
      </c>
      <c r="G38" s="141">
        <v>43896</v>
      </c>
      <c r="H38" s="141">
        <v>98080</v>
      </c>
      <c r="I38" s="141">
        <v>1227966</v>
      </c>
      <c r="J38" s="141">
        <v>24914</v>
      </c>
      <c r="K38" s="139">
        <v>0</v>
      </c>
      <c r="L38" s="141">
        <v>16321</v>
      </c>
      <c r="M38" s="139">
        <v>0</v>
      </c>
      <c r="N38" s="141">
        <v>8973</v>
      </c>
      <c r="O38" s="139">
        <v>0</v>
      </c>
      <c r="P38" s="141">
        <v>25961</v>
      </c>
      <c r="Q38" s="139">
        <v>0</v>
      </c>
      <c r="R38" s="143">
        <v>77470</v>
      </c>
      <c r="S38" s="117" t="s">
        <v>93</v>
      </c>
    </row>
    <row r="39" spans="1:19" ht="16.2" customHeight="1" x14ac:dyDescent="0.15">
      <c r="A39" s="153"/>
      <c r="B39" s="117"/>
      <c r="C39" s="81" t="s">
        <v>94</v>
      </c>
      <c r="D39" s="152"/>
      <c r="E39" s="141">
        <v>5329</v>
      </c>
      <c r="F39" s="141">
        <v>47045</v>
      </c>
      <c r="G39" s="141">
        <v>29486</v>
      </c>
      <c r="H39" s="141">
        <v>61708</v>
      </c>
      <c r="I39" s="141">
        <v>1034754</v>
      </c>
      <c r="J39" s="141">
        <v>33176</v>
      </c>
      <c r="K39" s="141">
        <v>672</v>
      </c>
      <c r="L39" s="141">
        <v>16832</v>
      </c>
      <c r="M39" s="139">
        <v>0</v>
      </c>
      <c r="N39" s="141">
        <v>6424</v>
      </c>
      <c r="O39" s="139">
        <v>0</v>
      </c>
      <c r="P39" s="141">
        <v>26360</v>
      </c>
      <c r="Q39" s="139">
        <v>0</v>
      </c>
      <c r="R39" s="143">
        <v>78659</v>
      </c>
      <c r="S39" s="117" t="s">
        <v>95</v>
      </c>
    </row>
    <row r="40" spans="1:19" ht="16.2" customHeight="1" x14ac:dyDescent="0.15">
      <c r="A40" s="153"/>
      <c r="B40" s="117"/>
      <c r="C40" s="81" t="s">
        <v>96</v>
      </c>
      <c r="D40" s="152"/>
      <c r="E40" s="141">
        <v>1554</v>
      </c>
      <c r="F40" s="141">
        <v>35430</v>
      </c>
      <c r="G40" s="141">
        <v>22351</v>
      </c>
      <c r="H40" s="141">
        <v>38149</v>
      </c>
      <c r="I40" s="141">
        <v>622690</v>
      </c>
      <c r="J40" s="141">
        <v>19677</v>
      </c>
      <c r="K40" s="141">
        <v>31728</v>
      </c>
      <c r="L40" s="141">
        <v>8472</v>
      </c>
      <c r="M40" s="139">
        <v>0</v>
      </c>
      <c r="N40" s="141">
        <v>2732</v>
      </c>
      <c r="O40" s="139">
        <v>0</v>
      </c>
      <c r="P40" s="141">
        <v>13057</v>
      </c>
      <c r="Q40" s="139">
        <v>0</v>
      </c>
      <c r="R40" s="143">
        <v>38965</v>
      </c>
      <c r="S40" s="117" t="s">
        <v>97</v>
      </c>
    </row>
    <row r="41" spans="1:19" ht="16.2" customHeight="1" x14ac:dyDescent="0.15">
      <c r="A41" s="153"/>
      <c r="B41" s="117"/>
      <c r="C41" s="81" t="s">
        <v>98</v>
      </c>
      <c r="D41" s="152"/>
      <c r="E41" s="141">
        <v>1557</v>
      </c>
      <c r="F41" s="141">
        <v>19761</v>
      </c>
      <c r="G41" s="141">
        <v>12320</v>
      </c>
      <c r="H41" s="141">
        <v>12077</v>
      </c>
      <c r="I41" s="141">
        <v>352322</v>
      </c>
      <c r="J41" s="139">
        <v>0</v>
      </c>
      <c r="K41" s="141">
        <v>5376</v>
      </c>
      <c r="L41" s="141">
        <v>8381</v>
      </c>
      <c r="M41" s="139">
        <v>0</v>
      </c>
      <c r="N41" s="141">
        <v>2780</v>
      </c>
      <c r="O41" s="139">
        <v>0</v>
      </c>
      <c r="P41" s="141">
        <v>13115</v>
      </c>
      <c r="Q41" s="139">
        <v>0</v>
      </c>
      <c r="R41" s="143">
        <v>39137</v>
      </c>
      <c r="S41" s="117" t="s">
        <v>99</v>
      </c>
    </row>
    <row r="42" spans="1:19" ht="16.2" customHeight="1" x14ac:dyDescent="0.15">
      <c r="A42" s="153"/>
      <c r="B42" s="117"/>
      <c r="C42" s="81" t="s">
        <v>100</v>
      </c>
      <c r="D42" s="152"/>
      <c r="E42" s="141">
        <v>619</v>
      </c>
      <c r="F42" s="141">
        <v>7588</v>
      </c>
      <c r="G42" s="141">
        <v>4751</v>
      </c>
      <c r="H42" s="141">
        <v>17344</v>
      </c>
      <c r="I42" s="141">
        <v>194216</v>
      </c>
      <c r="J42" s="139">
        <v>43</v>
      </c>
      <c r="K42" s="141">
        <v>17741</v>
      </c>
      <c r="L42" s="141">
        <v>7354</v>
      </c>
      <c r="M42" s="139">
        <v>0</v>
      </c>
      <c r="N42" s="141">
        <v>1471</v>
      </c>
      <c r="O42" s="139">
        <v>0</v>
      </c>
      <c r="P42" s="141">
        <v>12372</v>
      </c>
      <c r="Q42" s="139">
        <v>0</v>
      </c>
      <c r="R42" s="143">
        <v>36919</v>
      </c>
      <c r="S42" s="117" t="s">
        <v>101</v>
      </c>
    </row>
    <row r="43" spans="1:19" ht="16.2" customHeight="1" x14ac:dyDescent="0.15">
      <c r="A43" s="153"/>
      <c r="B43" s="117"/>
      <c r="C43" s="81" t="s">
        <v>102</v>
      </c>
      <c r="D43" s="152"/>
      <c r="E43" s="141">
        <v>1179</v>
      </c>
      <c r="F43" s="141">
        <v>14657</v>
      </c>
      <c r="G43" s="141">
        <v>9221</v>
      </c>
      <c r="H43" s="141">
        <v>32318</v>
      </c>
      <c r="I43" s="141">
        <v>354718</v>
      </c>
      <c r="J43" s="141">
        <v>12717</v>
      </c>
      <c r="K43" s="139">
        <v>0</v>
      </c>
      <c r="L43" s="141">
        <v>4693</v>
      </c>
      <c r="M43" s="139">
        <v>0</v>
      </c>
      <c r="N43" s="141">
        <v>3267</v>
      </c>
      <c r="O43" s="139">
        <v>0</v>
      </c>
      <c r="P43" s="141">
        <v>7542</v>
      </c>
      <c r="Q43" s="139">
        <v>0</v>
      </c>
      <c r="R43" s="143">
        <v>22509</v>
      </c>
      <c r="S43" s="117" t="s">
        <v>103</v>
      </c>
    </row>
    <row r="44" spans="1:19" ht="16.2" customHeight="1" x14ac:dyDescent="0.15">
      <c r="A44" s="153"/>
      <c r="B44" s="117"/>
      <c r="C44" s="81" t="s">
        <v>104</v>
      </c>
      <c r="D44" s="152"/>
      <c r="E44" s="141">
        <v>1792</v>
      </c>
      <c r="F44" s="141">
        <v>43575</v>
      </c>
      <c r="G44" s="141">
        <v>27322</v>
      </c>
      <c r="H44" s="141">
        <v>48574</v>
      </c>
      <c r="I44" s="141">
        <v>877559</v>
      </c>
      <c r="J44" s="141">
        <v>8887</v>
      </c>
      <c r="K44" s="141">
        <v>8813</v>
      </c>
      <c r="L44" s="141">
        <v>13517</v>
      </c>
      <c r="M44" s="139">
        <v>0</v>
      </c>
      <c r="N44" s="141">
        <v>6289</v>
      </c>
      <c r="O44" s="139">
        <v>0</v>
      </c>
      <c r="P44" s="141">
        <v>20972</v>
      </c>
      <c r="Q44" s="139">
        <v>0</v>
      </c>
      <c r="R44" s="143">
        <v>62582</v>
      </c>
      <c r="S44" s="117" t="s">
        <v>105</v>
      </c>
    </row>
    <row r="45" spans="1:19" ht="16.2" customHeight="1" x14ac:dyDescent="0.15">
      <c r="A45" s="153"/>
      <c r="B45" s="117" t="s">
        <v>106</v>
      </c>
      <c r="C45" s="81" t="s">
        <v>107</v>
      </c>
      <c r="D45" s="152"/>
      <c r="E45" s="141">
        <v>392</v>
      </c>
      <c r="F45" s="141">
        <v>8161</v>
      </c>
      <c r="G45" s="141">
        <v>5134</v>
      </c>
      <c r="H45" s="141">
        <v>31693</v>
      </c>
      <c r="I45" s="141">
        <v>208531</v>
      </c>
      <c r="J45" s="141">
        <v>14435</v>
      </c>
      <c r="K45" s="139">
        <v>0</v>
      </c>
      <c r="L45" s="141">
        <v>2459</v>
      </c>
      <c r="M45" s="139">
        <v>0</v>
      </c>
      <c r="N45" s="141">
        <v>1244</v>
      </c>
      <c r="O45" s="139">
        <v>0</v>
      </c>
      <c r="P45" s="141">
        <v>3856</v>
      </c>
      <c r="Q45" s="139">
        <v>0</v>
      </c>
      <c r="R45" s="143">
        <v>11511</v>
      </c>
      <c r="S45" s="117" t="s">
        <v>108</v>
      </c>
    </row>
    <row r="46" spans="1:19" ht="16.2" customHeight="1" x14ac:dyDescent="0.15">
      <c r="A46" s="151"/>
      <c r="B46" s="117"/>
      <c r="C46" s="81" t="s">
        <v>109</v>
      </c>
      <c r="D46" s="152"/>
      <c r="E46" s="141">
        <v>1004</v>
      </c>
      <c r="F46" s="141">
        <v>12754</v>
      </c>
      <c r="G46" s="141">
        <v>7982</v>
      </c>
      <c r="H46" s="141">
        <v>21810</v>
      </c>
      <c r="I46" s="141">
        <v>304175</v>
      </c>
      <c r="J46" s="141">
        <v>3011</v>
      </c>
      <c r="K46" s="141">
        <v>37632</v>
      </c>
      <c r="L46" s="141">
        <v>6930</v>
      </c>
      <c r="M46" s="139">
        <v>0</v>
      </c>
      <c r="N46" s="141">
        <v>2097</v>
      </c>
      <c r="O46" s="139">
        <v>0</v>
      </c>
      <c r="P46" s="141">
        <v>10870</v>
      </c>
      <c r="Q46" s="139">
        <v>0</v>
      </c>
      <c r="R46" s="143">
        <v>32440</v>
      </c>
      <c r="S46" s="117" t="s">
        <v>110</v>
      </c>
    </row>
    <row r="47" spans="1:19" ht="16.2" customHeight="1" x14ac:dyDescent="0.15">
      <c r="A47" s="151"/>
      <c r="B47" s="117"/>
      <c r="C47" s="81" t="s">
        <v>111</v>
      </c>
      <c r="D47" s="152"/>
      <c r="E47" s="141">
        <v>536</v>
      </c>
      <c r="F47" s="141">
        <v>12851</v>
      </c>
      <c r="G47" s="141">
        <v>8075</v>
      </c>
      <c r="H47" s="141">
        <v>15585</v>
      </c>
      <c r="I47" s="141">
        <v>262639</v>
      </c>
      <c r="J47" s="139">
        <v>0</v>
      </c>
      <c r="K47" s="141">
        <v>11827</v>
      </c>
      <c r="L47" s="141">
        <v>4867</v>
      </c>
      <c r="M47" s="139">
        <v>0</v>
      </c>
      <c r="N47" s="141">
        <v>2154</v>
      </c>
      <c r="O47" s="139">
        <v>0</v>
      </c>
      <c r="P47" s="141">
        <v>7935</v>
      </c>
      <c r="Q47" s="139">
        <v>0</v>
      </c>
      <c r="R47" s="143">
        <v>23681</v>
      </c>
      <c r="S47" s="117" t="s">
        <v>112</v>
      </c>
    </row>
    <row r="48" spans="1:19" ht="16.2" customHeight="1" x14ac:dyDescent="0.15">
      <c r="A48" s="151"/>
      <c r="B48" s="117"/>
      <c r="C48" s="81" t="s">
        <v>113</v>
      </c>
      <c r="D48" s="152"/>
      <c r="E48" s="141">
        <v>515</v>
      </c>
      <c r="F48" s="141">
        <v>14432</v>
      </c>
      <c r="G48" s="141">
        <v>9005</v>
      </c>
      <c r="H48" s="141">
        <v>24704</v>
      </c>
      <c r="I48" s="141">
        <v>327357</v>
      </c>
      <c r="J48" s="139">
        <v>0</v>
      </c>
      <c r="K48" s="141">
        <v>32564</v>
      </c>
      <c r="L48" s="141">
        <v>6950</v>
      </c>
      <c r="M48" s="139">
        <v>0</v>
      </c>
      <c r="N48" s="141">
        <v>2246</v>
      </c>
      <c r="O48" s="139">
        <v>0</v>
      </c>
      <c r="P48" s="141">
        <v>10869</v>
      </c>
      <c r="Q48" s="139">
        <v>0</v>
      </c>
      <c r="R48" s="143">
        <v>32435</v>
      </c>
      <c r="S48" s="117" t="s">
        <v>114</v>
      </c>
    </row>
    <row r="49" spans="1:19" ht="16.2" customHeight="1" x14ac:dyDescent="0.15">
      <c r="A49" s="151"/>
      <c r="B49" s="117"/>
      <c r="C49" s="81" t="s">
        <v>12</v>
      </c>
      <c r="D49" s="152"/>
      <c r="E49" s="144">
        <v>124</v>
      </c>
      <c r="F49" s="144">
        <v>3882</v>
      </c>
      <c r="G49" s="144">
        <v>2430</v>
      </c>
      <c r="H49" s="144">
        <v>9826</v>
      </c>
      <c r="I49" s="144">
        <v>106057</v>
      </c>
      <c r="J49" s="139">
        <v>0</v>
      </c>
      <c r="K49" s="144">
        <v>13363</v>
      </c>
      <c r="L49" s="144">
        <v>2537</v>
      </c>
      <c r="M49" s="139">
        <v>0</v>
      </c>
      <c r="N49" s="144">
        <v>758</v>
      </c>
      <c r="O49" s="139">
        <v>0</v>
      </c>
      <c r="P49" s="144">
        <v>4223</v>
      </c>
      <c r="Q49" s="139">
        <v>0</v>
      </c>
      <c r="R49" s="143">
        <v>12604</v>
      </c>
      <c r="S49" s="117" t="s">
        <v>115</v>
      </c>
    </row>
    <row r="50" spans="1:19" ht="16.2" customHeight="1" thickBot="1" x14ac:dyDescent="0.2">
      <c r="A50" s="154"/>
      <c r="B50" s="289" t="s">
        <v>218</v>
      </c>
      <c r="C50" s="289"/>
      <c r="D50" s="155"/>
      <c r="E50" s="103">
        <f t="shared" ref="E50:L50" si="0">SUM(E9:E39)</f>
        <v>280915</v>
      </c>
      <c r="F50" s="103">
        <f t="shared" si="0"/>
        <v>5736162</v>
      </c>
      <c r="G50" s="103">
        <f t="shared" si="0"/>
        <v>3608827</v>
      </c>
      <c r="H50" s="104">
        <f t="shared" si="0"/>
        <v>9414915</v>
      </c>
      <c r="I50" s="104">
        <f t="shared" si="0"/>
        <v>108229630</v>
      </c>
      <c r="J50" s="103">
        <f t="shared" si="0"/>
        <v>3911001</v>
      </c>
      <c r="K50" s="103">
        <f t="shared" si="0"/>
        <v>467896</v>
      </c>
      <c r="L50" s="103">
        <f t="shared" si="0"/>
        <v>1274770</v>
      </c>
      <c r="M50" s="146" t="s">
        <v>197</v>
      </c>
      <c r="N50" s="103">
        <f>SUM(N9:N39)</f>
        <v>708331</v>
      </c>
      <c r="O50" s="103">
        <f>SUM(O9:O39)</f>
        <v>127412</v>
      </c>
      <c r="P50" s="103">
        <f>SUM(P9:P39)</f>
        <v>2001314</v>
      </c>
      <c r="Q50" s="146" t="s">
        <v>197</v>
      </c>
      <c r="R50" s="105">
        <f>SUM(R9:R39)</f>
        <v>5971906</v>
      </c>
    </row>
    <row r="51" spans="1:19" ht="16.2" customHeight="1" thickTop="1" thickBot="1" x14ac:dyDescent="0.2">
      <c r="A51" s="156"/>
      <c r="B51" s="236" t="s">
        <v>13</v>
      </c>
      <c r="C51" s="236"/>
      <c r="D51" s="157"/>
      <c r="E51" s="107">
        <f t="shared" ref="E51:L51" si="1">SUM(E40:E49)</f>
        <v>9272</v>
      </c>
      <c r="F51" s="107">
        <f t="shared" si="1"/>
        <v>173091</v>
      </c>
      <c r="G51" s="107">
        <f t="shared" si="1"/>
        <v>108591</v>
      </c>
      <c r="H51" s="108">
        <f t="shared" si="1"/>
        <v>252080</v>
      </c>
      <c r="I51" s="108">
        <f t="shared" si="1"/>
        <v>3610264</v>
      </c>
      <c r="J51" s="107">
        <f t="shared" si="1"/>
        <v>58770</v>
      </c>
      <c r="K51" s="107">
        <f t="shared" si="1"/>
        <v>159044</v>
      </c>
      <c r="L51" s="107">
        <f t="shared" si="1"/>
        <v>66160</v>
      </c>
      <c r="M51" s="147" t="s">
        <v>197</v>
      </c>
      <c r="N51" s="107">
        <f>SUM(N40:N49)</f>
        <v>25038</v>
      </c>
      <c r="O51" s="145" t="s">
        <v>198</v>
      </c>
      <c r="P51" s="107">
        <f>SUM(P40:P49)</f>
        <v>104811</v>
      </c>
      <c r="Q51" s="147" t="s">
        <v>197</v>
      </c>
      <c r="R51" s="109">
        <f>SUM(R40:R49)</f>
        <v>312783</v>
      </c>
    </row>
    <row r="52" spans="1:19" ht="16.2" customHeight="1" thickTop="1" thickBot="1" x14ac:dyDescent="0.2">
      <c r="A52" s="156"/>
      <c r="B52" s="290" t="s">
        <v>219</v>
      </c>
      <c r="C52" s="290"/>
      <c r="D52" s="157"/>
      <c r="E52" s="107">
        <f t="shared" ref="E52:L52" si="2">SUM(E50:E51)</f>
        <v>290187</v>
      </c>
      <c r="F52" s="107">
        <f t="shared" si="2"/>
        <v>5909253</v>
      </c>
      <c r="G52" s="107">
        <f t="shared" si="2"/>
        <v>3717418</v>
      </c>
      <c r="H52" s="108">
        <f t="shared" si="2"/>
        <v>9666995</v>
      </c>
      <c r="I52" s="108">
        <f t="shared" si="2"/>
        <v>111839894</v>
      </c>
      <c r="J52" s="107">
        <f t="shared" si="2"/>
        <v>3969771</v>
      </c>
      <c r="K52" s="107">
        <f t="shared" si="2"/>
        <v>626940</v>
      </c>
      <c r="L52" s="107">
        <f t="shared" si="2"/>
        <v>1340930</v>
      </c>
      <c r="M52" s="147" t="s">
        <v>197</v>
      </c>
      <c r="N52" s="107">
        <f>SUM(N50:N51)</f>
        <v>733369</v>
      </c>
      <c r="O52" s="107">
        <f>SUM(O50:O51)</f>
        <v>127412</v>
      </c>
      <c r="P52" s="107">
        <f>SUM(P50:P51)</f>
        <v>2106125</v>
      </c>
      <c r="Q52" s="147" t="s">
        <v>197</v>
      </c>
      <c r="R52" s="109">
        <f>SUM(R50:R51)</f>
        <v>6284689</v>
      </c>
    </row>
    <row r="53" spans="1:19" ht="16.2" customHeight="1" thickTop="1" thickBot="1" x14ac:dyDescent="0.2">
      <c r="A53" s="158"/>
      <c r="B53" s="238" t="s">
        <v>14</v>
      </c>
      <c r="C53" s="238"/>
      <c r="D53" s="159"/>
      <c r="E53" s="111">
        <f t="shared" ref="E53:J53" si="3">E6+E7+E52</f>
        <v>519151</v>
      </c>
      <c r="F53" s="111">
        <f t="shared" si="3"/>
        <v>9965476</v>
      </c>
      <c r="G53" s="111">
        <f t="shared" si="3"/>
        <v>6274016</v>
      </c>
      <c r="H53" s="112">
        <f t="shared" si="3"/>
        <v>22698711</v>
      </c>
      <c r="I53" s="112">
        <f t="shared" si="3"/>
        <v>198437684</v>
      </c>
      <c r="J53" s="111">
        <f t="shared" si="3"/>
        <v>4813827</v>
      </c>
      <c r="K53" s="111">
        <f>K7+K52</f>
        <v>724399</v>
      </c>
      <c r="L53" s="111">
        <f>L6+L7+L52</f>
        <v>2946557</v>
      </c>
      <c r="M53" s="111">
        <f>M6+M7</f>
        <v>12463082</v>
      </c>
      <c r="N53" s="111">
        <f>N6+N7+N52</f>
        <v>1823134</v>
      </c>
      <c r="O53" s="111">
        <f>O6+O7+O52</f>
        <v>565941</v>
      </c>
      <c r="P53" s="111">
        <f>P6+P7+P52</f>
        <v>5000205</v>
      </c>
      <c r="Q53" s="111">
        <f>Q6+Q7</f>
        <v>58412</v>
      </c>
      <c r="R53" s="113">
        <f>R6+R7+R52</f>
        <v>10607567</v>
      </c>
    </row>
    <row r="56" spans="1:19" x14ac:dyDescent="0.15"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</row>
    <row r="57" spans="1:19" x14ac:dyDescent="0.15"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</row>
    <row r="58" spans="1:19" x14ac:dyDescent="0.15"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</row>
    <row r="59" spans="1:19" x14ac:dyDescent="0.15"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</row>
    <row r="60" spans="1:19" x14ac:dyDescent="0.15"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</row>
    <row r="62" spans="1:19" x14ac:dyDescent="0.15"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</row>
    <row r="63" spans="1:19" x14ac:dyDescent="0.15"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</row>
    <row r="64" spans="1:19" x14ac:dyDescent="0.15"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</row>
    <row r="66" spans="5:18" x14ac:dyDescent="0.15"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5:18" x14ac:dyDescent="0.15"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</row>
    <row r="68" spans="5:18" x14ac:dyDescent="0.15"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70" spans="5:18" x14ac:dyDescent="0.15"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</row>
    <row r="71" spans="5:18" x14ac:dyDescent="0.15"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</row>
    <row r="72" spans="5:18" x14ac:dyDescent="0.15"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</row>
  </sheetData>
  <mergeCells count="19">
    <mergeCell ref="R3:R5"/>
    <mergeCell ref="P3:P5"/>
    <mergeCell ref="A3:D5"/>
    <mergeCell ref="E3:E5"/>
    <mergeCell ref="F3:F5"/>
    <mergeCell ref="O3:O5"/>
    <mergeCell ref="M3:M5"/>
    <mergeCell ref="N3:N5"/>
    <mergeCell ref="H3:H5"/>
    <mergeCell ref="B50:C50"/>
    <mergeCell ref="B51:C51"/>
    <mergeCell ref="Q3:Q5"/>
    <mergeCell ref="B53:C53"/>
    <mergeCell ref="K3:K5"/>
    <mergeCell ref="L3:L5"/>
    <mergeCell ref="B52:C52"/>
    <mergeCell ref="I3:I5"/>
    <mergeCell ref="J3:J5"/>
    <mergeCell ref="G3:G5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61" orientation="landscape" r:id="rId1"/>
  <headerFooter alignWithMargins="0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17A2-E452-4F35-8D57-BC1C4641CDBE}">
  <sheetPr>
    <tabColor rgb="FFFFFF00"/>
    <pageSetUpPr fitToPage="1"/>
  </sheetPr>
  <dimension ref="A1:P72"/>
  <sheetViews>
    <sheetView view="pageBreakPreview" zoomScaleNormal="100" workbookViewId="0">
      <pane xSplit="4" ySplit="5" topLeftCell="E39" activePane="bottomRight" state="frozen"/>
      <selection activeCell="V49" sqref="V49"/>
      <selection pane="topRight" activeCell="V49" sqref="V49"/>
      <selection pane="bottomLeft" activeCell="V49" sqref="V49"/>
      <selection pane="bottomRight" activeCell="C16" sqref="C16"/>
    </sheetView>
  </sheetViews>
  <sheetFormatPr defaultColWidth="8.09765625" defaultRowHeight="12" x14ac:dyDescent="0.15"/>
  <cols>
    <col min="1" max="1" width="1" style="148" customWidth="1"/>
    <col min="2" max="2" width="2.3984375" style="148" customWidth="1"/>
    <col min="3" max="3" width="15.8984375" style="117" customWidth="1"/>
    <col min="4" max="4" width="0.796875" style="117" customWidth="1"/>
    <col min="5" max="6" width="11.3984375" style="117" customWidth="1"/>
    <col min="7" max="7" width="12.59765625" style="117" bestFit="1" customWidth="1"/>
    <col min="8" max="8" width="16.09765625" style="117" bestFit="1" customWidth="1"/>
    <col min="9" max="9" width="18.296875" style="117" customWidth="1"/>
    <col min="10" max="10" width="14.3984375" style="117" bestFit="1" customWidth="1"/>
    <col min="11" max="11" width="5" style="117" bestFit="1" customWidth="1"/>
    <col min="12" max="12" width="10.09765625" style="117" bestFit="1" customWidth="1"/>
    <col min="13" max="13" width="9.19921875" style="117" bestFit="1" customWidth="1"/>
    <col min="14" max="14" width="8.3984375" style="117" bestFit="1" customWidth="1"/>
    <col min="15" max="15" width="10.09765625" style="117" bestFit="1" customWidth="1"/>
    <col min="16" max="16" width="9.19921875" style="161" bestFit="1" customWidth="1"/>
    <col min="17" max="16384" width="8.09765625" style="117"/>
  </cols>
  <sheetData>
    <row r="1" spans="1:15" ht="17.25" customHeight="1" x14ac:dyDescent="0.15">
      <c r="A1" s="117"/>
      <c r="B1" s="117"/>
      <c r="D1" s="117" t="s">
        <v>253</v>
      </c>
    </row>
    <row r="2" spans="1:15" ht="17.25" customHeight="1" thickBot="1" x14ac:dyDescent="0.2">
      <c r="D2" s="117" t="s">
        <v>254</v>
      </c>
      <c r="E2" s="162"/>
      <c r="F2" s="162"/>
      <c r="G2" s="174" t="s">
        <v>217</v>
      </c>
      <c r="H2" s="174" t="s">
        <v>216</v>
      </c>
      <c r="I2" s="173" t="s">
        <v>215</v>
      </c>
      <c r="J2" s="186" t="s">
        <v>17</v>
      </c>
      <c r="K2" s="150"/>
    </row>
    <row r="3" spans="1:15" ht="20.100000000000001" customHeight="1" x14ac:dyDescent="0.15">
      <c r="A3" s="317" t="s">
        <v>18</v>
      </c>
      <c r="B3" s="318"/>
      <c r="C3" s="318"/>
      <c r="D3" s="319"/>
      <c r="E3" s="331" t="s">
        <v>214</v>
      </c>
      <c r="F3" s="331" t="s">
        <v>252</v>
      </c>
      <c r="G3" s="326" t="s">
        <v>213</v>
      </c>
      <c r="H3" s="329" t="s">
        <v>251</v>
      </c>
      <c r="I3" s="329" t="s">
        <v>250</v>
      </c>
      <c r="J3" s="334" t="s">
        <v>249</v>
      </c>
    </row>
    <row r="4" spans="1:15" ht="20.100000000000001" customHeight="1" x14ac:dyDescent="0.15">
      <c r="A4" s="320"/>
      <c r="B4" s="321"/>
      <c r="C4" s="321"/>
      <c r="D4" s="322"/>
      <c r="E4" s="332"/>
      <c r="F4" s="332"/>
      <c r="G4" s="327"/>
      <c r="H4" s="330"/>
      <c r="I4" s="330"/>
      <c r="J4" s="335"/>
    </row>
    <row r="5" spans="1:15" ht="20.100000000000001" customHeight="1" x14ac:dyDescent="0.15">
      <c r="A5" s="323"/>
      <c r="B5" s="324"/>
      <c r="C5" s="324"/>
      <c r="D5" s="325"/>
      <c r="E5" s="333"/>
      <c r="F5" s="333"/>
      <c r="G5" s="328"/>
      <c r="H5" s="269"/>
      <c r="I5" s="269"/>
      <c r="J5" s="336"/>
    </row>
    <row r="6" spans="1:15" x14ac:dyDescent="0.15">
      <c r="A6" s="151"/>
      <c r="B6" s="117"/>
      <c r="C6" s="81" t="s">
        <v>41</v>
      </c>
      <c r="D6" s="152"/>
      <c r="E6" s="138">
        <v>0</v>
      </c>
      <c r="F6" s="138">
        <v>310309</v>
      </c>
      <c r="G6" s="138">
        <v>57</v>
      </c>
      <c r="H6" s="138">
        <v>2152808</v>
      </c>
      <c r="I6" s="138">
        <v>0</v>
      </c>
      <c r="J6" s="140">
        <v>651004760</v>
      </c>
      <c r="K6" s="117" t="s">
        <v>42</v>
      </c>
      <c r="L6" s="163"/>
      <c r="M6" s="163"/>
      <c r="N6" s="163"/>
      <c r="O6" s="163"/>
    </row>
    <row r="7" spans="1:15" x14ac:dyDescent="0.15">
      <c r="A7" s="151"/>
      <c r="B7" s="117"/>
      <c r="C7" s="81" t="s">
        <v>43</v>
      </c>
      <c r="D7" s="152"/>
      <c r="E7" s="141">
        <v>0</v>
      </c>
      <c r="F7" s="141">
        <v>87149</v>
      </c>
      <c r="G7" s="141">
        <v>26</v>
      </c>
      <c r="H7" s="141">
        <v>762893</v>
      </c>
      <c r="I7" s="141">
        <v>0</v>
      </c>
      <c r="J7" s="143">
        <v>142156359</v>
      </c>
      <c r="K7" s="117" t="s">
        <v>133</v>
      </c>
    </row>
    <row r="8" spans="1:15" x14ac:dyDescent="0.15">
      <c r="A8" s="151"/>
      <c r="B8" s="117"/>
      <c r="C8" s="81"/>
      <c r="D8" s="152"/>
      <c r="E8" s="88"/>
      <c r="F8" s="88"/>
      <c r="G8" s="88"/>
      <c r="H8" s="88"/>
      <c r="I8" s="88"/>
      <c r="J8" s="93"/>
    </row>
    <row r="9" spans="1:15" x14ac:dyDescent="0.15">
      <c r="A9" s="151"/>
      <c r="B9" s="117"/>
      <c r="C9" s="81" t="s">
        <v>2</v>
      </c>
      <c r="D9" s="152"/>
      <c r="E9" s="139">
        <v>0</v>
      </c>
      <c r="F9" s="139">
        <v>24755</v>
      </c>
      <c r="G9" s="139">
        <v>0</v>
      </c>
      <c r="H9" s="141">
        <v>151612</v>
      </c>
      <c r="I9" s="141">
        <v>0</v>
      </c>
      <c r="J9" s="143">
        <v>23105439</v>
      </c>
      <c r="K9" s="117" t="s">
        <v>45</v>
      </c>
    </row>
    <row r="10" spans="1:15" x14ac:dyDescent="0.15">
      <c r="A10" s="151"/>
      <c r="B10" s="117"/>
      <c r="C10" s="81" t="s">
        <v>46</v>
      </c>
      <c r="D10" s="152"/>
      <c r="E10" s="141">
        <v>1548556</v>
      </c>
      <c r="F10" s="141">
        <v>42252</v>
      </c>
      <c r="G10" s="141">
        <v>0</v>
      </c>
      <c r="H10" s="141">
        <v>261134</v>
      </c>
      <c r="I10" s="139">
        <v>0</v>
      </c>
      <c r="J10" s="143">
        <v>61198087</v>
      </c>
      <c r="K10" s="117" t="s">
        <v>47</v>
      </c>
    </row>
    <row r="11" spans="1:15" x14ac:dyDescent="0.15">
      <c r="A11" s="151"/>
      <c r="B11" s="117"/>
      <c r="C11" s="81" t="s">
        <v>48</v>
      </c>
      <c r="D11" s="152"/>
      <c r="E11" s="139">
        <v>61551</v>
      </c>
      <c r="F11" s="139">
        <v>11275</v>
      </c>
      <c r="G11" s="139">
        <v>0</v>
      </c>
      <c r="H11" s="141">
        <v>69699</v>
      </c>
      <c r="I11" s="139">
        <v>0</v>
      </c>
      <c r="J11" s="143">
        <v>14587162</v>
      </c>
      <c r="K11" s="117" t="s">
        <v>49</v>
      </c>
    </row>
    <row r="12" spans="1:15" x14ac:dyDescent="0.15">
      <c r="A12" s="153"/>
      <c r="B12" s="117"/>
      <c r="C12" s="81" t="s">
        <v>50</v>
      </c>
      <c r="D12" s="152"/>
      <c r="E12" s="141">
        <v>0</v>
      </c>
      <c r="F12" s="141">
        <v>40725</v>
      </c>
      <c r="G12" s="141">
        <v>66</v>
      </c>
      <c r="H12" s="141">
        <v>254482</v>
      </c>
      <c r="I12" s="139">
        <v>0</v>
      </c>
      <c r="J12" s="143">
        <v>59177518</v>
      </c>
      <c r="K12" s="117" t="s">
        <v>51</v>
      </c>
    </row>
    <row r="13" spans="1:15" x14ac:dyDescent="0.15">
      <c r="A13" s="153"/>
      <c r="B13" s="117"/>
      <c r="C13" s="81" t="s">
        <v>3</v>
      </c>
      <c r="D13" s="152"/>
      <c r="E13" s="139">
        <v>0</v>
      </c>
      <c r="F13" s="139">
        <v>7774</v>
      </c>
      <c r="G13" s="139">
        <v>0</v>
      </c>
      <c r="H13" s="141">
        <v>53660</v>
      </c>
      <c r="I13" s="139">
        <v>0</v>
      </c>
      <c r="J13" s="143">
        <v>10334287</v>
      </c>
      <c r="K13" s="117" t="s">
        <v>52</v>
      </c>
    </row>
    <row r="14" spans="1:15" x14ac:dyDescent="0.15">
      <c r="A14" s="153"/>
      <c r="B14" s="117"/>
      <c r="C14" s="81" t="s">
        <v>53</v>
      </c>
      <c r="D14" s="152"/>
      <c r="E14" s="139">
        <v>0</v>
      </c>
      <c r="F14" s="139">
        <v>48648</v>
      </c>
      <c r="G14" s="139">
        <v>0</v>
      </c>
      <c r="H14" s="141">
        <v>280733</v>
      </c>
      <c r="I14" s="139">
        <v>0</v>
      </c>
      <c r="J14" s="143">
        <v>44905772</v>
      </c>
      <c r="K14" s="117" t="s">
        <v>54</v>
      </c>
    </row>
    <row r="15" spans="1:15" x14ac:dyDescent="0.15">
      <c r="A15" s="153"/>
      <c r="B15" s="117"/>
      <c r="C15" s="81" t="s">
        <v>257</v>
      </c>
      <c r="D15" s="152"/>
      <c r="E15" s="139">
        <v>0</v>
      </c>
      <c r="F15" s="139">
        <v>12100</v>
      </c>
      <c r="G15" s="139">
        <v>0</v>
      </c>
      <c r="H15" s="141">
        <v>56631</v>
      </c>
      <c r="I15" s="139">
        <v>0</v>
      </c>
      <c r="J15" s="143">
        <v>10376178</v>
      </c>
      <c r="K15" s="117" t="s">
        <v>56</v>
      </c>
    </row>
    <row r="16" spans="1:15" x14ac:dyDescent="0.15">
      <c r="A16" s="153"/>
      <c r="B16" s="117"/>
      <c r="C16" s="81" t="s">
        <v>57</v>
      </c>
      <c r="D16" s="152"/>
      <c r="E16" s="139">
        <v>0</v>
      </c>
      <c r="F16" s="139">
        <v>14953</v>
      </c>
      <c r="G16" s="139">
        <v>0</v>
      </c>
      <c r="H16" s="141">
        <v>111150</v>
      </c>
      <c r="I16" s="139">
        <v>0</v>
      </c>
      <c r="J16" s="143">
        <v>19100958</v>
      </c>
      <c r="K16" s="117" t="s">
        <v>58</v>
      </c>
    </row>
    <row r="17" spans="1:11" x14ac:dyDescent="0.15">
      <c r="A17" s="153"/>
      <c r="B17" s="117"/>
      <c r="C17" s="81" t="s">
        <v>59</v>
      </c>
      <c r="D17" s="152"/>
      <c r="E17" s="139">
        <v>0</v>
      </c>
      <c r="F17" s="139">
        <v>41682</v>
      </c>
      <c r="G17" s="139">
        <v>0</v>
      </c>
      <c r="H17" s="141">
        <v>296620</v>
      </c>
      <c r="I17" s="139">
        <v>0</v>
      </c>
      <c r="J17" s="143">
        <v>50794240</v>
      </c>
      <c r="K17" s="117" t="s">
        <v>60</v>
      </c>
    </row>
    <row r="18" spans="1:11" x14ac:dyDescent="0.15">
      <c r="A18" s="153"/>
      <c r="B18" s="117"/>
      <c r="C18" s="81" t="s">
        <v>61</v>
      </c>
      <c r="D18" s="152"/>
      <c r="E18" s="141">
        <v>0</v>
      </c>
      <c r="F18" s="141">
        <v>33297</v>
      </c>
      <c r="G18" s="141">
        <v>0</v>
      </c>
      <c r="H18" s="141">
        <v>228779</v>
      </c>
      <c r="I18" s="139">
        <v>0</v>
      </c>
      <c r="J18" s="143">
        <v>43442090</v>
      </c>
      <c r="K18" s="117" t="s">
        <v>62</v>
      </c>
    </row>
    <row r="19" spans="1:11" x14ac:dyDescent="0.15">
      <c r="A19" s="153"/>
      <c r="B19" s="117"/>
      <c r="C19" s="81" t="s">
        <v>63</v>
      </c>
      <c r="D19" s="152"/>
      <c r="E19" s="141">
        <v>1456</v>
      </c>
      <c r="F19" s="141">
        <v>28100</v>
      </c>
      <c r="G19" s="141">
        <v>0</v>
      </c>
      <c r="H19" s="141">
        <v>228578</v>
      </c>
      <c r="I19" s="139">
        <v>0</v>
      </c>
      <c r="J19" s="143">
        <v>35016892</v>
      </c>
      <c r="K19" s="117" t="s">
        <v>64</v>
      </c>
    </row>
    <row r="20" spans="1:11" x14ac:dyDescent="0.15">
      <c r="A20" s="153"/>
      <c r="B20" s="117"/>
      <c r="C20" s="81" t="s">
        <v>4</v>
      </c>
      <c r="D20" s="152"/>
      <c r="E20" s="139">
        <v>34584</v>
      </c>
      <c r="F20" s="139">
        <v>13778</v>
      </c>
      <c r="G20" s="139">
        <v>0</v>
      </c>
      <c r="H20" s="141">
        <v>72989</v>
      </c>
      <c r="I20" s="139">
        <v>0</v>
      </c>
      <c r="J20" s="143">
        <v>16202836</v>
      </c>
      <c r="K20" s="117" t="s">
        <v>65</v>
      </c>
    </row>
    <row r="21" spans="1:11" x14ac:dyDescent="0.15">
      <c r="A21" s="153"/>
      <c r="B21" s="117"/>
      <c r="C21" s="81" t="s">
        <v>5</v>
      </c>
      <c r="D21" s="152"/>
      <c r="E21" s="139">
        <v>0</v>
      </c>
      <c r="F21" s="139">
        <v>12400</v>
      </c>
      <c r="G21" s="139">
        <v>0</v>
      </c>
      <c r="H21" s="141">
        <v>70241</v>
      </c>
      <c r="I21" s="139">
        <v>0</v>
      </c>
      <c r="J21" s="143">
        <v>12563529</v>
      </c>
      <c r="K21" s="117" t="s">
        <v>66</v>
      </c>
    </row>
    <row r="22" spans="1:11" x14ac:dyDescent="0.15">
      <c r="A22" s="153"/>
      <c r="B22" s="117"/>
      <c r="C22" s="81" t="s">
        <v>6</v>
      </c>
      <c r="D22" s="152"/>
      <c r="E22" s="139">
        <v>0</v>
      </c>
      <c r="F22" s="139">
        <v>24150</v>
      </c>
      <c r="G22" s="139">
        <v>0</v>
      </c>
      <c r="H22" s="141">
        <v>150902</v>
      </c>
      <c r="I22" s="139">
        <v>0</v>
      </c>
      <c r="J22" s="143">
        <v>26267530</v>
      </c>
      <c r="K22" s="117" t="s">
        <v>67</v>
      </c>
    </row>
    <row r="23" spans="1:11" ht="13.5" customHeight="1" x14ac:dyDescent="0.15">
      <c r="A23" s="153"/>
      <c r="B23" s="117"/>
      <c r="C23" s="81" t="s">
        <v>7</v>
      </c>
      <c r="D23" s="152"/>
      <c r="E23" s="139">
        <v>0</v>
      </c>
      <c r="F23" s="139">
        <v>28747</v>
      </c>
      <c r="G23" s="139">
        <v>0</v>
      </c>
      <c r="H23" s="141">
        <v>57012</v>
      </c>
      <c r="I23" s="139">
        <v>0</v>
      </c>
      <c r="J23" s="143">
        <v>10992899</v>
      </c>
      <c r="K23" s="117" t="s">
        <v>68</v>
      </c>
    </row>
    <row r="24" spans="1:11" x14ac:dyDescent="0.15">
      <c r="A24" s="153"/>
      <c r="B24" s="117"/>
      <c r="C24" s="81" t="s">
        <v>69</v>
      </c>
      <c r="D24" s="152"/>
      <c r="E24" s="139">
        <v>0</v>
      </c>
      <c r="F24" s="139">
        <v>12725</v>
      </c>
      <c r="G24" s="139">
        <v>0</v>
      </c>
      <c r="H24" s="141">
        <v>83863</v>
      </c>
      <c r="I24" s="139">
        <v>0</v>
      </c>
      <c r="J24" s="143">
        <v>13479830</v>
      </c>
      <c r="K24" s="117" t="s">
        <v>70</v>
      </c>
    </row>
    <row r="25" spans="1:11" x14ac:dyDescent="0.15">
      <c r="A25" s="153"/>
      <c r="B25" s="117"/>
      <c r="C25" s="81" t="s">
        <v>71</v>
      </c>
      <c r="D25" s="152"/>
      <c r="E25" s="139">
        <v>0</v>
      </c>
      <c r="F25" s="139">
        <v>12877</v>
      </c>
      <c r="G25" s="139">
        <v>0</v>
      </c>
      <c r="H25" s="141">
        <v>77566</v>
      </c>
      <c r="I25" s="139">
        <v>0</v>
      </c>
      <c r="J25" s="143">
        <v>14954111</v>
      </c>
      <c r="K25" s="117" t="s">
        <v>72</v>
      </c>
    </row>
    <row r="26" spans="1:11" x14ac:dyDescent="0.15">
      <c r="A26" s="153"/>
      <c r="B26" s="117"/>
      <c r="C26" s="81" t="s">
        <v>73</v>
      </c>
      <c r="D26" s="152"/>
      <c r="E26" s="139">
        <v>0</v>
      </c>
      <c r="F26" s="139">
        <v>26554</v>
      </c>
      <c r="G26" s="139">
        <v>0</v>
      </c>
      <c r="H26" s="141">
        <v>168572</v>
      </c>
      <c r="I26" s="139">
        <v>0</v>
      </c>
      <c r="J26" s="143">
        <v>21912494</v>
      </c>
      <c r="K26" s="117" t="s">
        <v>74</v>
      </c>
    </row>
    <row r="27" spans="1:11" x14ac:dyDescent="0.15">
      <c r="A27" s="153"/>
      <c r="B27" s="117"/>
      <c r="C27" s="81" t="s">
        <v>75</v>
      </c>
      <c r="D27" s="152"/>
      <c r="E27" s="139">
        <v>0</v>
      </c>
      <c r="F27" s="139">
        <v>16204</v>
      </c>
      <c r="G27" s="139">
        <v>0</v>
      </c>
      <c r="H27" s="141">
        <v>118219</v>
      </c>
      <c r="I27" s="139">
        <v>0</v>
      </c>
      <c r="J27" s="143">
        <v>20908102</v>
      </c>
      <c r="K27" s="117" t="s">
        <v>76</v>
      </c>
    </row>
    <row r="28" spans="1:11" x14ac:dyDescent="0.15">
      <c r="A28" s="153"/>
      <c r="B28" s="117"/>
      <c r="C28" s="81" t="s">
        <v>77</v>
      </c>
      <c r="D28" s="152"/>
      <c r="E28" s="139">
        <v>0</v>
      </c>
      <c r="F28" s="139">
        <v>7960</v>
      </c>
      <c r="G28" s="139">
        <v>0</v>
      </c>
      <c r="H28" s="141">
        <v>42734</v>
      </c>
      <c r="I28" s="139">
        <v>0</v>
      </c>
      <c r="J28" s="143">
        <v>8176671</v>
      </c>
      <c r="K28" s="117" t="s">
        <v>78</v>
      </c>
    </row>
    <row r="29" spans="1:11" x14ac:dyDescent="0.15">
      <c r="A29" s="153"/>
      <c r="B29" s="117"/>
      <c r="C29" s="81" t="s">
        <v>8</v>
      </c>
      <c r="D29" s="152"/>
      <c r="E29" s="139">
        <v>0</v>
      </c>
      <c r="F29" s="139">
        <v>12010</v>
      </c>
      <c r="G29" s="139">
        <v>0</v>
      </c>
      <c r="H29" s="141">
        <v>89815</v>
      </c>
      <c r="I29" s="139">
        <v>0</v>
      </c>
      <c r="J29" s="143">
        <v>12029279</v>
      </c>
      <c r="K29" s="117" t="s">
        <v>79</v>
      </c>
    </row>
    <row r="30" spans="1:11" x14ac:dyDescent="0.15">
      <c r="A30" s="153"/>
      <c r="B30" s="117"/>
      <c r="C30" s="81" t="s">
        <v>80</v>
      </c>
      <c r="D30" s="152"/>
      <c r="E30" s="139">
        <v>0</v>
      </c>
      <c r="F30" s="139">
        <v>12513</v>
      </c>
      <c r="G30" s="139">
        <v>0</v>
      </c>
      <c r="H30" s="141">
        <v>67932</v>
      </c>
      <c r="I30" s="139">
        <v>0</v>
      </c>
      <c r="J30" s="143">
        <v>15933194</v>
      </c>
      <c r="K30" s="117" t="s">
        <v>81</v>
      </c>
    </row>
    <row r="31" spans="1:11" x14ac:dyDescent="0.15">
      <c r="A31" s="153"/>
      <c r="B31" s="117"/>
      <c r="C31" s="81" t="s">
        <v>15</v>
      </c>
      <c r="D31" s="152"/>
      <c r="E31" s="139">
        <v>0</v>
      </c>
      <c r="F31" s="139">
        <v>9139</v>
      </c>
      <c r="G31" s="139">
        <v>0</v>
      </c>
      <c r="H31" s="141">
        <v>84483</v>
      </c>
      <c r="I31" s="139">
        <v>0</v>
      </c>
      <c r="J31" s="143">
        <v>15221728</v>
      </c>
      <c r="K31" s="117" t="s">
        <v>82</v>
      </c>
    </row>
    <row r="32" spans="1:11" x14ac:dyDescent="0.15">
      <c r="A32" s="153"/>
      <c r="B32" s="117"/>
      <c r="C32" s="81" t="s">
        <v>83</v>
      </c>
      <c r="D32" s="152"/>
      <c r="E32" s="139">
        <v>0</v>
      </c>
      <c r="F32" s="139">
        <v>5812</v>
      </c>
      <c r="G32" s="139">
        <v>0</v>
      </c>
      <c r="H32" s="141">
        <v>47387</v>
      </c>
      <c r="I32" s="139">
        <v>0</v>
      </c>
      <c r="J32" s="143">
        <v>9089710</v>
      </c>
      <c r="K32" s="117" t="s">
        <v>84</v>
      </c>
    </row>
    <row r="33" spans="1:11" x14ac:dyDescent="0.15">
      <c r="A33" s="153"/>
      <c r="B33" s="117"/>
      <c r="C33" s="81" t="s">
        <v>9</v>
      </c>
      <c r="D33" s="152"/>
      <c r="E33" s="139">
        <v>0</v>
      </c>
      <c r="F33" s="139">
        <v>6655</v>
      </c>
      <c r="G33" s="139">
        <v>0</v>
      </c>
      <c r="H33" s="141">
        <v>41660</v>
      </c>
      <c r="I33" s="139">
        <v>0</v>
      </c>
      <c r="J33" s="143">
        <v>7605288</v>
      </c>
      <c r="K33" s="117" t="s">
        <v>85</v>
      </c>
    </row>
    <row r="34" spans="1:11" x14ac:dyDescent="0.15">
      <c r="A34" s="153"/>
      <c r="B34" s="117"/>
      <c r="C34" s="81" t="s">
        <v>10</v>
      </c>
      <c r="D34" s="152"/>
      <c r="E34" s="141">
        <v>0</v>
      </c>
      <c r="F34" s="141">
        <v>53135</v>
      </c>
      <c r="G34" s="141">
        <v>0</v>
      </c>
      <c r="H34" s="141">
        <v>332975</v>
      </c>
      <c r="I34" s="139">
        <v>0</v>
      </c>
      <c r="J34" s="143">
        <v>68727102</v>
      </c>
      <c r="K34" s="117" t="s">
        <v>86</v>
      </c>
    </row>
    <row r="35" spans="1:11" x14ac:dyDescent="0.15">
      <c r="A35" s="153"/>
      <c r="B35" s="117"/>
      <c r="C35" s="81" t="s">
        <v>87</v>
      </c>
      <c r="D35" s="152"/>
      <c r="E35" s="139">
        <v>37152</v>
      </c>
      <c r="F35" s="139">
        <v>9994</v>
      </c>
      <c r="G35" s="139">
        <v>0</v>
      </c>
      <c r="H35" s="141">
        <v>33947</v>
      </c>
      <c r="I35" s="139">
        <v>0</v>
      </c>
      <c r="J35" s="143">
        <v>8092275</v>
      </c>
      <c r="K35" s="117" t="s">
        <v>88</v>
      </c>
    </row>
    <row r="36" spans="1:11" x14ac:dyDescent="0.15">
      <c r="A36" s="153"/>
      <c r="B36" s="117"/>
      <c r="C36" s="81" t="s">
        <v>199</v>
      </c>
      <c r="D36" s="152"/>
      <c r="E36" s="139">
        <v>0</v>
      </c>
      <c r="F36" s="139">
        <v>6310</v>
      </c>
      <c r="G36" s="139">
        <v>0</v>
      </c>
      <c r="H36" s="141">
        <v>46259</v>
      </c>
      <c r="I36" s="139">
        <v>8</v>
      </c>
      <c r="J36" s="143">
        <v>6347663</v>
      </c>
      <c r="K36" s="117" t="s">
        <v>90</v>
      </c>
    </row>
    <row r="37" spans="1:11" x14ac:dyDescent="0.15">
      <c r="A37" s="153"/>
      <c r="B37" s="117"/>
      <c r="C37" s="81" t="s">
        <v>91</v>
      </c>
      <c r="D37" s="152"/>
      <c r="E37" s="139">
        <v>0</v>
      </c>
      <c r="F37" s="139">
        <v>9079</v>
      </c>
      <c r="G37" s="139">
        <v>0</v>
      </c>
      <c r="H37" s="141">
        <v>76479</v>
      </c>
      <c r="I37" s="139">
        <v>0</v>
      </c>
      <c r="J37" s="143">
        <v>9245357</v>
      </c>
      <c r="K37" s="117" t="s">
        <v>92</v>
      </c>
    </row>
    <row r="38" spans="1:11" ht="13.5" customHeight="1" x14ac:dyDescent="0.15">
      <c r="A38" s="153"/>
      <c r="B38" s="117"/>
      <c r="C38" s="81" t="s">
        <v>11</v>
      </c>
      <c r="D38" s="152"/>
      <c r="E38" s="139">
        <v>0</v>
      </c>
      <c r="F38" s="139">
        <v>6106</v>
      </c>
      <c r="G38" s="139">
        <v>0</v>
      </c>
      <c r="H38" s="141">
        <v>61710</v>
      </c>
      <c r="I38" s="139">
        <v>0</v>
      </c>
      <c r="J38" s="143">
        <v>7092292</v>
      </c>
      <c r="K38" s="117" t="s">
        <v>93</v>
      </c>
    </row>
    <row r="39" spans="1:11" x14ac:dyDescent="0.15">
      <c r="A39" s="153"/>
      <c r="B39" s="117"/>
      <c r="C39" s="81" t="s">
        <v>94</v>
      </c>
      <c r="D39" s="152"/>
      <c r="E39" s="139">
        <v>0</v>
      </c>
      <c r="F39" s="139">
        <v>7828</v>
      </c>
      <c r="G39" s="139">
        <v>0</v>
      </c>
      <c r="H39" s="141">
        <v>27580</v>
      </c>
      <c r="I39" s="139">
        <v>0</v>
      </c>
      <c r="J39" s="143">
        <v>5209638</v>
      </c>
      <c r="K39" s="117" t="s">
        <v>95</v>
      </c>
    </row>
    <row r="40" spans="1:11" x14ac:dyDescent="0.15">
      <c r="A40" s="153"/>
      <c r="B40" s="117"/>
      <c r="C40" s="81" t="s">
        <v>96</v>
      </c>
      <c r="D40" s="152"/>
      <c r="E40" s="139">
        <v>0</v>
      </c>
      <c r="F40" s="139">
        <v>4456</v>
      </c>
      <c r="G40" s="139">
        <v>0</v>
      </c>
      <c r="H40" s="141">
        <v>35163</v>
      </c>
      <c r="I40" s="139">
        <v>0</v>
      </c>
      <c r="J40" s="143">
        <v>4166198</v>
      </c>
      <c r="K40" s="117" t="s">
        <v>97</v>
      </c>
    </row>
    <row r="41" spans="1:11" x14ac:dyDescent="0.15">
      <c r="A41" s="153"/>
      <c r="B41" s="117"/>
      <c r="C41" s="81" t="s">
        <v>98</v>
      </c>
      <c r="D41" s="152"/>
      <c r="E41" s="139">
        <v>0</v>
      </c>
      <c r="F41" s="139">
        <v>5810</v>
      </c>
      <c r="G41" s="139">
        <v>0</v>
      </c>
      <c r="H41" s="141">
        <v>5955</v>
      </c>
      <c r="I41" s="139">
        <v>0</v>
      </c>
      <c r="J41" s="143">
        <v>1781988</v>
      </c>
      <c r="K41" s="117" t="s">
        <v>99</v>
      </c>
    </row>
    <row r="42" spans="1:11" x14ac:dyDescent="0.15">
      <c r="A42" s="153"/>
      <c r="B42" s="117"/>
      <c r="C42" s="81" t="s">
        <v>100</v>
      </c>
      <c r="D42" s="152"/>
      <c r="E42" s="139">
        <v>0</v>
      </c>
      <c r="F42" s="139">
        <v>12458</v>
      </c>
      <c r="G42" s="139">
        <v>0</v>
      </c>
      <c r="H42" s="141">
        <v>1133</v>
      </c>
      <c r="I42" s="139">
        <v>280</v>
      </c>
      <c r="J42" s="143">
        <v>1130817</v>
      </c>
      <c r="K42" s="117" t="s">
        <v>101</v>
      </c>
    </row>
    <row r="43" spans="1:11" x14ac:dyDescent="0.15">
      <c r="A43" s="153"/>
      <c r="B43" s="117"/>
      <c r="C43" s="81" t="s">
        <v>102</v>
      </c>
      <c r="D43" s="152"/>
      <c r="E43" s="139">
        <v>0</v>
      </c>
      <c r="F43" s="139">
        <v>1730</v>
      </c>
      <c r="G43" s="139">
        <v>0</v>
      </c>
      <c r="H43" s="141">
        <v>12319</v>
      </c>
      <c r="I43" s="139">
        <v>0</v>
      </c>
      <c r="J43" s="143">
        <v>2140112</v>
      </c>
      <c r="K43" s="117" t="s">
        <v>103</v>
      </c>
    </row>
    <row r="44" spans="1:11" x14ac:dyDescent="0.15">
      <c r="A44" s="153"/>
      <c r="B44" s="117"/>
      <c r="C44" s="81" t="s">
        <v>104</v>
      </c>
      <c r="D44" s="152"/>
      <c r="E44" s="139">
        <v>0</v>
      </c>
      <c r="F44" s="139">
        <v>5051</v>
      </c>
      <c r="G44" s="139">
        <v>0</v>
      </c>
      <c r="H44" s="141">
        <v>44901</v>
      </c>
      <c r="I44" s="141">
        <v>5643</v>
      </c>
      <c r="J44" s="143">
        <v>4440863</v>
      </c>
      <c r="K44" s="117" t="s">
        <v>105</v>
      </c>
    </row>
    <row r="45" spans="1:11" x14ac:dyDescent="0.15">
      <c r="A45" s="153"/>
      <c r="B45" s="117" t="s">
        <v>106</v>
      </c>
      <c r="C45" s="81" t="s">
        <v>107</v>
      </c>
      <c r="D45" s="152"/>
      <c r="E45" s="139">
        <v>46146</v>
      </c>
      <c r="F45" s="139">
        <v>881</v>
      </c>
      <c r="G45" s="139">
        <v>0</v>
      </c>
      <c r="H45" s="141">
        <v>7568</v>
      </c>
      <c r="I45" s="141">
        <v>0</v>
      </c>
      <c r="J45" s="143">
        <v>3145469</v>
      </c>
      <c r="K45" s="117" t="s">
        <v>108</v>
      </c>
    </row>
    <row r="46" spans="1:11" x14ac:dyDescent="0.15">
      <c r="A46" s="151"/>
      <c r="B46" s="117"/>
      <c r="C46" s="81" t="s">
        <v>109</v>
      </c>
      <c r="D46" s="152"/>
      <c r="E46" s="139">
        <v>0</v>
      </c>
      <c r="F46" s="139">
        <v>4959</v>
      </c>
      <c r="G46" s="139">
        <v>0</v>
      </c>
      <c r="H46" s="141">
        <v>7155</v>
      </c>
      <c r="I46" s="141">
        <v>0</v>
      </c>
      <c r="J46" s="143">
        <v>1828600</v>
      </c>
      <c r="K46" s="117" t="s">
        <v>110</v>
      </c>
    </row>
    <row r="47" spans="1:11" x14ac:dyDescent="0.15">
      <c r="A47" s="151"/>
      <c r="B47" s="117"/>
      <c r="C47" s="81" t="s">
        <v>111</v>
      </c>
      <c r="D47" s="152"/>
      <c r="E47" s="139">
        <v>0</v>
      </c>
      <c r="F47" s="139">
        <v>1824</v>
      </c>
      <c r="G47" s="139">
        <v>0</v>
      </c>
      <c r="H47" s="141">
        <v>7641</v>
      </c>
      <c r="I47" s="141">
        <v>0</v>
      </c>
      <c r="J47" s="143">
        <v>1409467</v>
      </c>
      <c r="K47" s="117" t="s">
        <v>112</v>
      </c>
    </row>
    <row r="48" spans="1:11" x14ac:dyDescent="0.15">
      <c r="A48" s="151"/>
      <c r="B48" s="117"/>
      <c r="C48" s="81" t="s">
        <v>113</v>
      </c>
      <c r="D48" s="152"/>
      <c r="E48" s="139">
        <v>0</v>
      </c>
      <c r="F48" s="139">
        <v>4192</v>
      </c>
      <c r="G48" s="139">
        <v>0</v>
      </c>
      <c r="H48" s="141">
        <v>9867</v>
      </c>
      <c r="I48" s="141">
        <v>0</v>
      </c>
      <c r="J48" s="143">
        <v>1623118</v>
      </c>
      <c r="K48" s="117" t="s">
        <v>114</v>
      </c>
    </row>
    <row r="49" spans="1:11" ht="13.5" customHeight="1" x14ac:dyDescent="0.15">
      <c r="A49" s="151"/>
      <c r="B49" s="117"/>
      <c r="C49" s="81" t="s">
        <v>12</v>
      </c>
      <c r="D49" s="152"/>
      <c r="E49" s="139">
        <v>0</v>
      </c>
      <c r="F49" s="139">
        <v>13329</v>
      </c>
      <c r="G49" s="139">
        <v>0</v>
      </c>
      <c r="H49" s="141">
        <v>1124</v>
      </c>
      <c r="I49" s="141">
        <v>0</v>
      </c>
      <c r="J49" s="143">
        <v>534153</v>
      </c>
      <c r="K49" s="117" t="s">
        <v>115</v>
      </c>
    </row>
    <row r="50" spans="1:11" ht="13.5" customHeight="1" thickBot="1" x14ac:dyDescent="0.2">
      <c r="A50" s="154"/>
      <c r="B50" s="289" t="s">
        <v>218</v>
      </c>
      <c r="C50" s="289"/>
      <c r="D50" s="155"/>
      <c r="E50" s="164">
        <f t="shared" ref="E50:J50" si="0">SUM(E9:E39)</f>
        <v>1683299</v>
      </c>
      <c r="F50" s="164">
        <f t="shared" si="0"/>
        <v>599537</v>
      </c>
      <c r="G50" s="164">
        <f t="shared" si="0"/>
        <v>66</v>
      </c>
      <c r="H50" s="164">
        <f t="shared" si="0"/>
        <v>3745403</v>
      </c>
      <c r="I50" s="164">
        <f t="shared" si="0"/>
        <v>8</v>
      </c>
      <c r="J50" s="165">
        <f t="shared" si="0"/>
        <v>682090151</v>
      </c>
    </row>
    <row r="51" spans="1:11" ht="14.25" customHeight="1" thickTop="1" thickBot="1" x14ac:dyDescent="0.2">
      <c r="A51" s="156"/>
      <c r="B51" s="236" t="s">
        <v>13</v>
      </c>
      <c r="C51" s="236"/>
      <c r="D51" s="157"/>
      <c r="E51" s="166">
        <f t="shared" ref="E51:J51" si="1">SUM(E40:E49)</f>
        <v>46146</v>
      </c>
      <c r="F51" s="166">
        <f t="shared" si="1"/>
        <v>54690</v>
      </c>
      <c r="G51" s="166">
        <f t="shared" si="1"/>
        <v>0</v>
      </c>
      <c r="H51" s="166">
        <f t="shared" si="1"/>
        <v>132826</v>
      </c>
      <c r="I51" s="166">
        <f t="shared" si="1"/>
        <v>5923</v>
      </c>
      <c r="J51" s="167">
        <f t="shared" si="1"/>
        <v>22200785</v>
      </c>
    </row>
    <row r="52" spans="1:11" ht="14.25" customHeight="1" thickTop="1" thickBot="1" x14ac:dyDescent="0.2">
      <c r="A52" s="156"/>
      <c r="B52" s="290" t="s">
        <v>219</v>
      </c>
      <c r="C52" s="290"/>
      <c r="D52" s="157"/>
      <c r="E52" s="166">
        <f t="shared" ref="E52:J52" si="2">SUM(E50:E51)</f>
        <v>1729445</v>
      </c>
      <c r="F52" s="166">
        <f t="shared" si="2"/>
        <v>654227</v>
      </c>
      <c r="G52" s="166">
        <f t="shared" si="2"/>
        <v>66</v>
      </c>
      <c r="H52" s="166">
        <f t="shared" si="2"/>
        <v>3878229</v>
      </c>
      <c r="I52" s="166">
        <f t="shared" si="2"/>
        <v>5931</v>
      </c>
      <c r="J52" s="167">
        <f t="shared" si="2"/>
        <v>704290936</v>
      </c>
    </row>
    <row r="53" spans="1:11" ht="13.2" thickTop="1" thickBot="1" x14ac:dyDescent="0.2">
      <c r="A53" s="158"/>
      <c r="B53" s="238" t="s">
        <v>14</v>
      </c>
      <c r="C53" s="238"/>
      <c r="D53" s="159"/>
      <c r="E53" s="168">
        <f>E6+E7+E52</f>
        <v>1729445</v>
      </c>
      <c r="F53" s="168">
        <f>F6+F7+F52</f>
        <v>1051685</v>
      </c>
      <c r="G53" s="168">
        <f>G6+G7+G52</f>
        <v>149</v>
      </c>
      <c r="H53" s="168">
        <f>H6+H7+H52</f>
        <v>6793930</v>
      </c>
      <c r="I53" s="168">
        <f>I52</f>
        <v>5931</v>
      </c>
      <c r="J53" s="169">
        <f>J6+J7+J52</f>
        <v>1497452055</v>
      </c>
    </row>
    <row r="58" spans="1:11" x14ac:dyDescent="0.15">
      <c r="E58" s="160"/>
      <c r="F58" s="160"/>
      <c r="G58" s="160"/>
      <c r="H58" s="160"/>
      <c r="I58" s="160"/>
      <c r="J58" s="160"/>
    </row>
    <row r="59" spans="1:11" x14ac:dyDescent="0.15">
      <c r="E59" s="160"/>
      <c r="F59" s="160"/>
      <c r="G59" s="160"/>
      <c r="H59" s="160"/>
      <c r="I59" s="160"/>
      <c r="J59" s="160"/>
    </row>
    <row r="60" spans="1:11" x14ac:dyDescent="0.15">
      <c r="E60" s="160"/>
      <c r="F60" s="160"/>
      <c r="G60" s="160"/>
      <c r="H60" s="160"/>
      <c r="I60" s="160"/>
      <c r="J60" s="160"/>
    </row>
    <row r="62" spans="1:11" x14ac:dyDescent="0.15">
      <c r="E62" s="160"/>
      <c r="F62" s="160"/>
      <c r="G62" s="160"/>
      <c r="H62" s="160"/>
      <c r="I62" s="160"/>
      <c r="J62" s="160"/>
    </row>
    <row r="63" spans="1:11" x14ac:dyDescent="0.15">
      <c r="E63" s="160"/>
      <c r="F63" s="160"/>
      <c r="G63" s="160"/>
      <c r="H63" s="160"/>
      <c r="I63" s="160"/>
      <c r="J63" s="160"/>
    </row>
    <row r="64" spans="1:11" x14ac:dyDescent="0.15">
      <c r="E64" s="160"/>
      <c r="F64" s="160"/>
      <c r="G64" s="160"/>
      <c r="H64" s="160"/>
      <c r="I64" s="160"/>
      <c r="J64" s="160"/>
    </row>
    <row r="66" spans="5:10" x14ac:dyDescent="0.15">
      <c r="E66" s="160"/>
      <c r="F66" s="160"/>
      <c r="G66" s="160"/>
      <c r="H66" s="160"/>
      <c r="I66" s="160"/>
      <c r="J66" s="160"/>
    </row>
    <row r="67" spans="5:10" x14ac:dyDescent="0.15">
      <c r="E67" s="160"/>
      <c r="F67" s="160"/>
      <c r="G67" s="160"/>
      <c r="H67" s="160"/>
      <c r="I67" s="160"/>
      <c r="J67" s="160"/>
    </row>
    <row r="68" spans="5:10" x14ac:dyDescent="0.15">
      <c r="E68" s="160"/>
      <c r="F68" s="160"/>
      <c r="G68" s="160"/>
      <c r="H68" s="160"/>
      <c r="I68" s="160"/>
      <c r="J68" s="160"/>
    </row>
    <row r="70" spans="5:10" x14ac:dyDescent="0.15">
      <c r="E70" s="160"/>
      <c r="F70" s="160"/>
      <c r="G70" s="160"/>
      <c r="H70" s="160"/>
      <c r="I70" s="160"/>
      <c r="J70" s="160"/>
    </row>
    <row r="71" spans="5:10" x14ac:dyDescent="0.15">
      <c r="E71" s="160"/>
      <c r="F71" s="160"/>
      <c r="G71" s="160"/>
      <c r="H71" s="160"/>
      <c r="I71" s="160"/>
      <c r="J71" s="160"/>
    </row>
    <row r="72" spans="5:10" x14ac:dyDescent="0.15">
      <c r="E72" s="160"/>
      <c r="F72" s="160"/>
      <c r="G72" s="160"/>
      <c r="H72" s="160"/>
      <c r="I72" s="160"/>
      <c r="J72" s="160"/>
    </row>
  </sheetData>
  <mergeCells count="11">
    <mergeCell ref="I3:I5"/>
    <mergeCell ref="J3:J5"/>
    <mergeCell ref="B50:C50"/>
    <mergeCell ref="B51:C51"/>
    <mergeCell ref="B52:C52"/>
    <mergeCell ref="F3:F5"/>
    <mergeCell ref="B53:C53"/>
    <mergeCell ref="A3:D5"/>
    <mergeCell ref="G3:G5"/>
    <mergeCell ref="H3:H5"/>
    <mergeCell ref="E3:E5"/>
  </mergeCells>
  <phoneticPr fontId="3"/>
  <printOptions horizontalCentered="1" verticalCentered="1"/>
  <pageMargins left="0.23622047244094488" right="0.23622047244094488" top="0.39370078740157483" bottom="0.19685039370078741" header="0.31496062992125984" footer="0.31496062992125984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①費目別内訳（基準財政需要額費目別内訳）</vt:lpstr>
      <vt:lpstr>②費目別内訳（基準財政需要額費目別内訳）</vt:lpstr>
      <vt:lpstr>③費目別内訳（基準財政需要額費目別内訳）</vt:lpstr>
      <vt:lpstr>④費目別内訳（基準財政需要額費目別内訳）</vt:lpstr>
      <vt:lpstr>①費目別内訳（基準財政収入額税目別内訳）</vt:lpstr>
      <vt:lpstr>②費目別内訳（基準財政収入額税目別内訳）</vt:lpstr>
      <vt:lpstr>③費目別内訳（基準財政収入額税目別内訳）</vt:lpstr>
      <vt:lpstr>'①費目別内訳（基準財政需要額費目別内訳）'!Print_Area</vt:lpstr>
      <vt:lpstr>'①費目別内訳（基準財政収入額税目別内訳）'!Print_Area</vt:lpstr>
      <vt:lpstr>'②費目別内訳（基準財政需要額費目別内訳）'!Print_Area</vt:lpstr>
      <vt:lpstr>'②費目別内訳（基準財政収入額税目別内訳）'!Print_Area</vt:lpstr>
      <vt:lpstr>'③費目別内訳（基準財政需要額費目別内訳）'!Print_Area</vt:lpstr>
      <vt:lpstr>'③費目別内訳（基準財政収入額税目別内訳）'!Print_Area</vt:lpstr>
      <vt:lpstr>'④費目別内訳（基準財政需要額費目別内訳）'!Print_Area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上田　紘己</cp:lastModifiedBy>
  <cp:lastPrinted>2024-03-05T00:57:39Z</cp:lastPrinted>
  <dcterms:created xsi:type="dcterms:W3CDTF">2022-01-25T03:04:55Z</dcterms:created>
  <dcterms:modified xsi:type="dcterms:W3CDTF">2024-03-21T01:45:10Z</dcterms:modified>
</cp:coreProperties>
</file>