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D2F758AB-0B39-4BCC-8B31-8EC4EEA7DC16}" xr6:coauthVersionLast="47" xr6:coauthVersionMax="47" xr10:uidLastSave="{00000000-0000-0000-0000-000000000000}"/>
  <bookViews>
    <workbookView xWindow="-108" yWindow="-108" windowWidth="23256" windowHeight="14160" xr2:uid="{4C1B32AE-3A29-4E36-BA66-0C81678F8FDE}"/>
  </bookViews>
  <sheets>
    <sheet name="その１" sheetId="1" r:id="rId1"/>
    <sheet name="その２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2" l="1"/>
  <c r="O51" i="2"/>
  <c r="M51" i="2"/>
  <c r="M50" i="2"/>
  <c r="O39" i="2"/>
  <c r="M39" i="2"/>
  <c r="L51" i="2"/>
  <c r="N51" i="2"/>
  <c r="J51" i="2"/>
  <c r="H51" i="2"/>
  <c r="F51" i="2"/>
  <c r="D51" i="2"/>
  <c r="B51" i="2"/>
  <c r="C51" i="2"/>
  <c r="C50" i="2"/>
  <c r="C39" i="2"/>
  <c r="N50" i="2"/>
  <c r="L50" i="2"/>
  <c r="J50" i="2"/>
  <c r="H50" i="2"/>
  <c r="F50" i="2"/>
  <c r="D50" i="2"/>
  <c r="B50" i="2"/>
  <c r="N39" i="2"/>
  <c r="L39" i="2"/>
  <c r="J39" i="2"/>
  <c r="H39" i="2"/>
  <c r="F39" i="2"/>
  <c r="D39" i="2"/>
  <c r="B39" i="2"/>
  <c r="S51" i="1"/>
  <c r="M51" i="1"/>
  <c r="I51" i="1"/>
  <c r="G51" i="1"/>
  <c r="E51" i="1"/>
  <c r="C51" i="1"/>
  <c r="F51" i="1"/>
  <c r="D51" i="1"/>
  <c r="B51" i="1"/>
  <c r="S50" i="1"/>
  <c r="M50" i="1"/>
  <c r="I50" i="1"/>
  <c r="G50" i="1"/>
  <c r="E50" i="1"/>
  <c r="C50" i="1"/>
  <c r="S39" i="1"/>
  <c r="M39" i="1"/>
  <c r="I39" i="1"/>
  <c r="G39" i="1"/>
  <c r="E39" i="1"/>
  <c r="C39" i="1"/>
  <c r="R50" i="1"/>
  <c r="R51" i="1" s="1"/>
  <c r="P50" i="1"/>
  <c r="P51" i="1" s="1"/>
  <c r="N50" i="1"/>
  <c r="N51" i="1" s="1"/>
  <c r="L50" i="1"/>
  <c r="L51" i="1" s="1"/>
  <c r="J50" i="1"/>
  <c r="J51" i="1" s="1"/>
  <c r="H50" i="1"/>
  <c r="H51" i="1" s="1"/>
  <c r="F50" i="1"/>
  <c r="D50" i="1"/>
  <c r="B50" i="1"/>
  <c r="R39" i="1"/>
  <c r="P39" i="1"/>
  <c r="N39" i="1"/>
  <c r="L39" i="1"/>
  <c r="J39" i="1"/>
  <c r="H39" i="1"/>
  <c r="F39" i="1"/>
  <c r="D39" i="1"/>
  <c r="B39" i="1"/>
</calcChain>
</file>

<file path=xl/sharedStrings.xml><?xml version="1.0" encoding="utf-8"?>
<sst xmlns="http://schemas.openxmlformats.org/spreadsheetml/2006/main" count="320" uniqueCount="115">
  <si>
    <t>【普通会計の職員数（一般職員）及び給与額】</t>
    <rPh sb="1" eb="3">
      <t>フツウ</t>
    </rPh>
    <rPh sb="3" eb="5">
      <t>カイケイ</t>
    </rPh>
    <rPh sb="6" eb="9">
      <t>ショクインスウ</t>
    </rPh>
    <rPh sb="10" eb="12">
      <t>イッパン</t>
    </rPh>
    <rPh sb="12" eb="14">
      <t>ショクイン</t>
    </rPh>
    <rPh sb="15" eb="16">
      <t>オヨ</t>
    </rPh>
    <rPh sb="17" eb="19">
      <t>キュウヨ</t>
    </rPh>
    <rPh sb="19" eb="20">
      <t>ガク</t>
    </rPh>
    <phoneticPr fontId="0"/>
  </si>
  <si>
    <t>区　　分</t>
    <rPh sb="0" eb="1">
      <t>ク</t>
    </rPh>
    <rPh sb="3" eb="4">
      <t>ブン</t>
    </rPh>
    <phoneticPr fontId="0"/>
  </si>
  <si>
    <t>給　　　　料</t>
    <rPh sb="0" eb="1">
      <t>キュウ</t>
    </rPh>
    <rPh sb="5" eb="6">
      <t>リョウ</t>
    </rPh>
    <phoneticPr fontId="0"/>
  </si>
  <si>
    <t>扶　養　手　当</t>
    <rPh sb="0" eb="1">
      <t>タス</t>
    </rPh>
    <rPh sb="2" eb="3">
      <t>マモル</t>
    </rPh>
    <rPh sb="4" eb="5">
      <t>テ</t>
    </rPh>
    <rPh sb="6" eb="7">
      <t>トウ</t>
    </rPh>
    <phoneticPr fontId="0"/>
  </si>
  <si>
    <t>地　域　手　当</t>
    <rPh sb="0" eb="1">
      <t>チ</t>
    </rPh>
    <rPh sb="2" eb="3">
      <t>イキ</t>
    </rPh>
    <rPh sb="4" eb="5">
      <t>テ</t>
    </rPh>
    <rPh sb="6" eb="7">
      <t>トウ</t>
    </rPh>
    <phoneticPr fontId="0"/>
  </si>
  <si>
    <t>住　居　手　当</t>
    <rPh sb="0" eb="1">
      <t>ジュウ</t>
    </rPh>
    <rPh sb="2" eb="3">
      <t>キョ</t>
    </rPh>
    <rPh sb="4" eb="5">
      <t>テ</t>
    </rPh>
    <rPh sb="6" eb="7">
      <t>トウ</t>
    </rPh>
    <phoneticPr fontId="0"/>
  </si>
  <si>
    <t>初任給調整手当</t>
    <rPh sb="0" eb="3">
      <t>ショニンキュウ</t>
    </rPh>
    <rPh sb="3" eb="5">
      <t>チョウセイ</t>
    </rPh>
    <rPh sb="5" eb="7">
      <t>テアテ</t>
    </rPh>
    <phoneticPr fontId="0"/>
  </si>
  <si>
    <t>通　勤　手　当</t>
    <rPh sb="0" eb="1">
      <t>ツウ</t>
    </rPh>
    <rPh sb="2" eb="3">
      <t>ツトム</t>
    </rPh>
    <rPh sb="4" eb="5">
      <t>テ</t>
    </rPh>
    <rPh sb="6" eb="7">
      <t>トウ</t>
    </rPh>
    <phoneticPr fontId="0"/>
  </si>
  <si>
    <t>単身赴任手当</t>
    <rPh sb="0" eb="1">
      <t>タン</t>
    </rPh>
    <rPh sb="1" eb="2">
      <t>ミ</t>
    </rPh>
    <rPh sb="2" eb="3">
      <t>オモム</t>
    </rPh>
    <rPh sb="3" eb="4">
      <t>ニン</t>
    </rPh>
    <rPh sb="4" eb="5">
      <t>テ</t>
    </rPh>
    <rPh sb="5" eb="6">
      <t>トウ</t>
    </rPh>
    <phoneticPr fontId="0"/>
  </si>
  <si>
    <t>特 殊 勤 務 手 当</t>
    <rPh sb="0" eb="1">
      <t>トク</t>
    </rPh>
    <rPh sb="2" eb="3">
      <t>コト</t>
    </rPh>
    <rPh sb="4" eb="5">
      <t>ツトム</t>
    </rPh>
    <rPh sb="6" eb="7">
      <t>ツトム</t>
    </rPh>
    <rPh sb="8" eb="9">
      <t>テ</t>
    </rPh>
    <rPh sb="10" eb="11">
      <t>トウ</t>
    </rPh>
    <phoneticPr fontId="0"/>
  </si>
  <si>
    <t>管 理 職 手 当</t>
    <rPh sb="0" eb="1">
      <t>カン</t>
    </rPh>
    <rPh sb="2" eb="3">
      <t>リ</t>
    </rPh>
    <rPh sb="4" eb="5">
      <t>ショク</t>
    </rPh>
    <rPh sb="6" eb="7">
      <t>テ</t>
    </rPh>
    <rPh sb="8" eb="9">
      <t>トウ</t>
    </rPh>
    <phoneticPr fontId="0"/>
  </si>
  <si>
    <t>支  　給</t>
    <rPh sb="0" eb="1">
      <t>ササ</t>
    </rPh>
    <rPh sb="4" eb="5">
      <t>キュウ</t>
    </rPh>
    <phoneticPr fontId="0"/>
  </si>
  <si>
    <t>１人当り</t>
    <rPh sb="1" eb="2">
      <t>ニン</t>
    </rPh>
    <rPh sb="2" eb="3">
      <t>アタ</t>
    </rPh>
    <phoneticPr fontId="0"/>
  </si>
  <si>
    <t>職 員 数</t>
    <rPh sb="0" eb="1">
      <t>ショク</t>
    </rPh>
    <rPh sb="2" eb="3">
      <t>イン</t>
    </rPh>
    <rPh sb="4" eb="5">
      <t>カズ</t>
    </rPh>
    <phoneticPr fontId="0"/>
  </si>
  <si>
    <t>支給月額</t>
    <rPh sb="0" eb="2">
      <t>シキュウ</t>
    </rPh>
    <rPh sb="2" eb="4">
      <t>ゲツガク</t>
    </rPh>
    <phoneticPr fontId="0"/>
  </si>
  <si>
    <t>市町村名</t>
    <rPh sb="0" eb="3">
      <t>シチョウソン</t>
    </rPh>
    <rPh sb="3" eb="4">
      <t>メイ</t>
    </rPh>
    <phoneticPr fontId="0"/>
  </si>
  <si>
    <t>　　（人）</t>
    <rPh sb="3" eb="4">
      <t>ニン</t>
    </rPh>
    <phoneticPr fontId="0"/>
  </si>
  <si>
    <t>　（百円）</t>
    <rPh sb="2" eb="4">
      <t>ヒャクエン</t>
    </rPh>
    <phoneticPr fontId="0"/>
  </si>
  <si>
    <t>岸和田市</t>
    <rPh sb="0" eb="4">
      <t>キシワダシ</t>
    </rPh>
    <phoneticPr fontId="0"/>
  </si>
  <si>
    <t>岸</t>
    <rPh sb="0" eb="1">
      <t>キシ</t>
    </rPh>
    <phoneticPr fontId="0"/>
  </si>
  <si>
    <t>豊中市</t>
    <rPh sb="0" eb="3">
      <t>トヨナカシ</t>
    </rPh>
    <phoneticPr fontId="0"/>
  </si>
  <si>
    <t>豊中</t>
    <rPh sb="0" eb="2">
      <t>トヨナカ</t>
    </rPh>
    <phoneticPr fontId="0"/>
  </si>
  <si>
    <t>池田市</t>
    <rPh sb="0" eb="3">
      <t>イケダシ</t>
    </rPh>
    <phoneticPr fontId="0"/>
  </si>
  <si>
    <t>池</t>
    <rPh sb="0" eb="1">
      <t>イケ</t>
    </rPh>
    <phoneticPr fontId="0"/>
  </si>
  <si>
    <t>吹田市</t>
    <rPh sb="0" eb="3">
      <t>スイタシ</t>
    </rPh>
    <phoneticPr fontId="0"/>
  </si>
  <si>
    <t>吹</t>
    <rPh sb="0" eb="1">
      <t>スイ</t>
    </rPh>
    <phoneticPr fontId="0"/>
  </si>
  <si>
    <t>泉大津市</t>
    <rPh sb="0" eb="4">
      <t>イズミオオツシ</t>
    </rPh>
    <phoneticPr fontId="0"/>
  </si>
  <si>
    <t>泉大</t>
    <rPh sb="0" eb="1">
      <t>イズミ</t>
    </rPh>
    <rPh sb="1" eb="2">
      <t>ダイ</t>
    </rPh>
    <phoneticPr fontId="0"/>
  </si>
  <si>
    <t>高槻市</t>
    <rPh sb="0" eb="3">
      <t>タカツキシ</t>
    </rPh>
    <phoneticPr fontId="0"/>
  </si>
  <si>
    <t>高槻</t>
    <rPh sb="0" eb="2">
      <t>タカツキ</t>
    </rPh>
    <phoneticPr fontId="0"/>
  </si>
  <si>
    <t>貝塚市</t>
    <rPh sb="0" eb="3">
      <t>カイヅカシ</t>
    </rPh>
    <phoneticPr fontId="0"/>
  </si>
  <si>
    <t>貝</t>
    <rPh sb="0" eb="1">
      <t>カイ</t>
    </rPh>
    <phoneticPr fontId="0"/>
  </si>
  <si>
    <t>守口市</t>
    <rPh sb="0" eb="3">
      <t>モリグチシ</t>
    </rPh>
    <phoneticPr fontId="0"/>
  </si>
  <si>
    <t>守</t>
    <rPh sb="0" eb="1">
      <t>マモル</t>
    </rPh>
    <phoneticPr fontId="0"/>
  </si>
  <si>
    <t>枚方市</t>
    <rPh sb="0" eb="3">
      <t>ヒラカタシ</t>
    </rPh>
    <phoneticPr fontId="0"/>
  </si>
  <si>
    <t>枚</t>
    <rPh sb="0" eb="1">
      <t>マイ</t>
    </rPh>
    <phoneticPr fontId="0"/>
  </si>
  <si>
    <t>茨木市</t>
    <rPh sb="0" eb="3">
      <t>イバラキシ</t>
    </rPh>
    <phoneticPr fontId="0"/>
  </si>
  <si>
    <t>茨</t>
    <rPh sb="0" eb="1">
      <t>イバラ</t>
    </rPh>
    <phoneticPr fontId="0"/>
  </si>
  <si>
    <t>八尾市</t>
    <rPh sb="0" eb="3">
      <t>ヤオシ</t>
    </rPh>
    <phoneticPr fontId="0"/>
  </si>
  <si>
    <t>八</t>
    <rPh sb="0" eb="1">
      <t>ハチ</t>
    </rPh>
    <phoneticPr fontId="0"/>
  </si>
  <si>
    <t>泉佐野市</t>
    <rPh sb="0" eb="4">
      <t>イズミサノシ</t>
    </rPh>
    <phoneticPr fontId="0"/>
  </si>
  <si>
    <t>泉佐</t>
    <rPh sb="0" eb="1">
      <t>イズミ</t>
    </rPh>
    <rPh sb="1" eb="2">
      <t>サ</t>
    </rPh>
    <phoneticPr fontId="0"/>
  </si>
  <si>
    <t>富田林市</t>
    <rPh sb="0" eb="4">
      <t>トンダバヤシシ</t>
    </rPh>
    <phoneticPr fontId="0"/>
  </si>
  <si>
    <t>富</t>
    <rPh sb="0" eb="1">
      <t>トミ</t>
    </rPh>
    <phoneticPr fontId="0"/>
  </si>
  <si>
    <t>寝屋川市</t>
    <rPh sb="0" eb="4">
      <t>ネヤガワシ</t>
    </rPh>
    <phoneticPr fontId="0"/>
  </si>
  <si>
    <t>寝</t>
    <rPh sb="0" eb="1">
      <t>ネ</t>
    </rPh>
    <phoneticPr fontId="0"/>
  </si>
  <si>
    <t>河内長野市</t>
    <rPh sb="0" eb="5">
      <t>カワチナガノシ</t>
    </rPh>
    <phoneticPr fontId="0"/>
  </si>
  <si>
    <t>河長</t>
    <rPh sb="0" eb="1">
      <t>カワ</t>
    </rPh>
    <rPh sb="1" eb="2">
      <t>チョウ</t>
    </rPh>
    <phoneticPr fontId="0"/>
  </si>
  <si>
    <t>松原市</t>
    <rPh sb="0" eb="3">
      <t>マツバラシ</t>
    </rPh>
    <phoneticPr fontId="0"/>
  </si>
  <si>
    <t>松</t>
    <rPh sb="0" eb="1">
      <t>マツ</t>
    </rPh>
    <phoneticPr fontId="0"/>
  </si>
  <si>
    <t>大東市</t>
    <rPh sb="0" eb="3">
      <t>ダイトウシ</t>
    </rPh>
    <phoneticPr fontId="0"/>
  </si>
  <si>
    <t>大東</t>
    <rPh sb="0" eb="2">
      <t>ダイトウ</t>
    </rPh>
    <phoneticPr fontId="0"/>
  </si>
  <si>
    <t>和泉市</t>
    <rPh sb="0" eb="3">
      <t>イズミシ</t>
    </rPh>
    <phoneticPr fontId="0"/>
  </si>
  <si>
    <t>和</t>
    <rPh sb="0" eb="1">
      <t>ワ</t>
    </rPh>
    <phoneticPr fontId="0"/>
  </si>
  <si>
    <t>箕面市</t>
    <rPh sb="0" eb="3">
      <t>ミノオシ</t>
    </rPh>
    <phoneticPr fontId="0"/>
  </si>
  <si>
    <t>箕</t>
    <rPh sb="0" eb="1">
      <t>ミ</t>
    </rPh>
    <phoneticPr fontId="0"/>
  </si>
  <si>
    <t>柏原市</t>
    <rPh sb="0" eb="3">
      <t>カシワラシ</t>
    </rPh>
    <phoneticPr fontId="0"/>
  </si>
  <si>
    <t>柏</t>
    <rPh sb="0" eb="1">
      <t>カシワ</t>
    </rPh>
    <phoneticPr fontId="0"/>
  </si>
  <si>
    <t>羽曳野市</t>
    <rPh sb="0" eb="4">
      <t>ハビキノシ</t>
    </rPh>
    <phoneticPr fontId="0"/>
  </si>
  <si>
    <t>羽</t>
    <rPh sb="0" eb="1">
      <t>ハ</t>
    </rPh>
    <phoneticPr fontId="0"/>
  </si>
  <si>
    <t>門真市</t>
    <rPh sb="0" eb="3">
      <t>カドマシ</t>
    </rPh>
    <phoneticPr fontId="0"/>
  </si>
  <si>
    <t>門</t>
    <rPh sb="0" eb="1">
      <t>カド</t>
    </rPh>
    <phoneticPr fontId="0"/>
  </si>
  <si>
    <t>摂津市</t>
    <rPh sb="0" eb="3">
      <t>セッツシ</t>
    </rPh>
    <phoneticPr fontId="0"/>
  </si>
  <si>
    <t>摂</t>
    <rPh sb="0" eb="1">
      <t>セツ</t>
    </rPh>
    <phoneticPr fontId="0"/>
  </si>
  <si>
    <t>高石市</t>
    <rPh sb="0" eb="3">
      <t>タカイシシ</t>
    </rPh>
    <phoneticPr fontId="0"/>
  </si>
  <si>
    <t>高石</t>
    <rPh sb="0" eb="2">
      <t>タカイシ</t>
    </rPh>
    <phoneticPr fontId="0"/>
  </si>
  <si>
    <t>藤井寺市</t>
    <rPh sb="0" eb="4">
      <t>フジイデラシ</t>
    </rPh>
    <phoneticPr fontId="0"/>
  </si>
  <si>
    <t>藤</t>
    <rPh sb="0" eb="1">
      <t>フジ</t>
    </rPh>
    <phoneticPr fontId="0"/>
  </si>
  <si>
    <t>東大阪市</t>
    <rPh sb="0" eb="4">
      <t>ヒガシオオサカシ</t>
    </rPh>
    <phoneticPr fontId="0"/>
  </si>
  <si>
    <t>東大</t>
    <rPh sb="0" eb="1">
      <t>ヒガシ</t>
    </rPh>
    <rPh sb="1" eb="2">
      <t>ダイ</t>
    </rPh>
    <phoneticPr fontId="0"/>
  </si>
  <si>
    <t>泉南市</t>
    <rPh sb="0" eb="3">
      <t>センナンシ</t>
    </rPh>
    <phoneticPr fontId="0"/>
  </si>
  <si>
    <t>泉南</t>
    <rPh sb="0" eb="2">
      <t>センナン</t>
    </rPh>
    <phoneticPr fontId="0"/>
  </si>
  <si>
    <t>四條畷市</t>
    <rPh sb="0" eb="4">
      <t>シジョウナワテシ</t>
    </rPh>
    <phoneticPr fontId="0"/>
  </si>
  <si>
    <t>四</t>
    <rPh sb="0" eb="1">
      <t>ヨン</t>
    </rPh>
    <phoneticPr fontId="0"/>
  </si>
  <si>
    <t>交野市</t>
    <rPh sb="0" eb="3">
      <t>カタノシ</t>
    </rPh>
    <phoneticPr fontId="0"/>
  </si>
  <si>
    <t>交</t>
    <rPh sb="0" eb="1">
      <t>コウ</t>
    </rPh>
    <phoneticPr fontId="0"/>
  </si>
  <si>
    <t>大阪狭山市</t>
    <rPh sb="0" eb="5">
      <t>オオサカサヤマシ</t>
    </rPh>
    <phoneticPr fontId="0"/>
  </si>
  <si>
    <t>大狭</t>
    <rPh sb="0" eb="1">
      <t>オオ</t>
    </rPh>
    <rPh sb="1" eb="2">
      <t>セバ</t>
    </rPh>
    <phoneticPr fontId="0"/>
  </si>
  <si>
    <t>阪南市</t>
    <rPh sb="0" eb="3">
      <t>ハンナンシ</t>
    </rPh>
    <phoneticPr fontId="0"/>
  </si>
  <si>
    <t>阪</t>
    <rPh sb="0" eb="1">
      <t>サカ</t>
    </rPh>
    <phoneticPr fontId="0"/>
  </si>
  <si>
    <t>市計</t>
    <rPh sb="0" eb="1">
      <t>シ</t>
    </rPh>
    <rPh sb="1" eb="2">
      <t>ケイ</t>
    </rPh>
    <phoneticPr fontId="0"/>
  </si>
  <si>
    <t>島本町</t>
    <rPh sb="0" eb="3">
      <t>シマモトチョウ</t>
    </rPh>
    <phoneticPr fontId="0"/>
  </si>
  <si>
    <t>島</t>
    <rPh sb="0" eb="1">
      <t>シマ</t>
    </rPh>
    <phoneticPr fontId="0"/>
  </si>
  <si>
    <t>豊能町</t>
    <rPh sb="0" eb="3">
      <t>トヨノチョウ</t>
    </rPh>
    <phoneticPr fontId="0"/>
  </si>
  <si>
    <t>豊能</t>
    <rPh sb="0" eb="2">
      <t>トヨノ</t>
    </rPh>
    <phoneticPr fontId="0"/>
  </si>
  <si>
    <t>能勢町</t>
    <rPh sb="0" eb="3">
      <t>ノセチョウ</t>
    </rPh>
    <phoneticPr fontId="0"/>
  </si>
  <si>
    <t>能</t>
    <rPh sb="0" eb="1">
      <t>ノウ</t>
    </rPh>
    <phoneticPr fontId="0"/>
  </si>
  <si>
    <t>忠岡町</t>
    <rPh sb="0" eb="3">
      <t>タダオカチョウ</t>
    </rPh>
    <phoneticPr fontId="0"/>
  </si>
  <si>
    <t>忠</t>
    <rPh sb="0" eb="1">
      <t>タダシ</t>
    </rPh>
    <phoneticPr fontId="0"/>
  </si>
  <si>
    <t>熊取町</t>
    <rPh sb="0" eb="3">
      <t>クマトリチョウ</t>
    </rPh>
    <phoneticPr fontId="0"/>
  </si>
  <si>
    <t>熊</t>
    <rPh sb="0" eb="1">
      <t>クマ</t>
    </rPh>
    <phoneticPr fontId="0"/>
  </si>
  <si>
    <t>田尻町</t>
    <rPh sb="0" eb="3">
      <t>タジリチョウ</t>
    </rPh>
    <phoneticPr fontId="0"/>
  </si>
  <si>
    <t>田</t>
    <rPh sb="0" eb="1">
      <t>タ</t>
    </rPh>
    <phoneticPr fontId="0"/>
  </si>
  <si>
    <t>岬町</t>
    <rPh sb="0" eb="2">
      <t>ミサキチョウ</t>
    </rPh>
    <phoneticPr fontId="0"/>
  </si>
  <si>
    <t>岬</t>
    <rPh sb="0" eb="1">
      <t>ミサキ</t>
    </rPh>
    <phoneticPr fontId="0"/>
  </si>
  <si>
    <t>太子町</t>
    <rPh sb="0" eb="3">
      <t>タイシチョウ</t>
    </rPh>
    <phoneticPr fontId="0"/>
  </si>
  <si>
    <t>太</t>
    <rPh sb="0" eb="1">
      <t>フト</t>
    </rPh>
    <phoneticPr fontId="0"/>
  </si>
  <si>
    <t>河南町</t>
    <rPh sb="0" eb="3">
      <t>カナンチョウ</t>
    </rPh>
    <phoneticPr fontId="0"/>
  </si>
  <si>
    <t>河南</t>
    <rPh sb="0" eb="2">
      <t>カナン</t>
    </rPh>
    <phoneticPr fontId="0"/>
  </si>
  <si>
    <t>千早赤阪村</t>
    <rPh sb="0" eb="5">
      <t>チハヤアカサカムラ</t>
    </rPh>
    <phoneticPr fontId="0"/>
  </si>
  <si>
    <t>千</t>
    <rPh sb="0" eb="1">
      <t>セン</t>
    </rPh>
    <phoneticPr fontId="0"/>
  </si>
  <si>
    <t>町村計</t>
    <rPh sb="0" eb="2">
      <t>チョウソン</t>
    </rPh>
    <rPh sb="2" eb="3">
      <t>ケイ</t>
    </rPh>
    <phoneticPr fontId="0"/>
  </si>
  <si>
    <t>合計</t>
    <rPh sb="0" eb="2">
      <t>ゴウケイ</t>
    </rPh>
    <phoneticPr fontId="0"/>
  </si>
  <si>
    <t>（注）個人情報保護の観点から対象となる職員数が少数の場合は、当該団体の欄はすべて「アスタリスク（＊）」としている。（その他、数値のない欄について、すべて「ハイフン（－）」としている。）</t>
    <phoneticPr fontId="0"/>
  </si>
  <si>
    <t>時間外勤務手当</t>
    <rPh sb="0" eb="3">
      <t>ジカンガイ</t>
    </rPh>
    <rPh sb="3" eb="5">
      <t>キンム</t>
    </rPh>
    <rPh sb="5" eb="7">
      <t>テアテ</t>
    </rPh>
    <phoneticPr fontId="0"/>
  </si>
  <si>
    <t>宿 日 直 手 当</t>
    <rPh sb="0" eb="1">
      <t>ヤド</t>
    </rPh>
    <rPh sb="2" eb="3">
      <t>ヒ</t>
    </rPh>
    <rPh sb="4" eb="5">
      <t>チョク</t>
    </rPh>
    <rPh sb="6" eb="7">
      <t>テ</t>
    </rPh>
    <rPh sb="8" eb="9">
      <t>トウ</t>
    </rPh>
    <phoneticPr fontId="0"/>
  </si>
  <si>
    <t>管理職員特別勤務手当</t>
    <rPh sb="0" eb="2">
      <t>カンリ</t>
    </rPh>
    <rPh sb="2" eb="4">
      <t>ショクイン</t>
    </rPh>
    <rPh sb="4" eb="6">
      <t>トクベツ</t>
    </rPh>
    <rPh sb="6" eb="8">
      <t>キンム</t>
    </rPh>
    <rPh sb="8" eb="10">
      <t>テアテ</t>
    </rPh>
    <phoneticPr fontId="0"/>
  </si>
  <si>
    <t>夜 間 勤 務 手 当</t>
    <rPh sb="0" eb="1">
      <t>ヨル</t>
    </rPh>
    <rPh sb="2" eb="3">
      <t>アイダ</t>
    </rPh>
    <rPh sb="4" eb="5">
      <t>ツトム</t>
    </rPh>
    <rPh sb="6" eb="7">
      <t>ツトム</t>
    </rPh>
    <rPh sb="8" eb="9">
      <t>テ</t>
    </rPh>
    <rPh sb="10" eb="11">
      <t>トウ</t>
    </rPh>
    <phoneticPr fontId="0"/>
  </si>
  <si>
    <t>休 日 勤 務 手 当</t>
    <rPh sb="0" eb="1">
      <t>キュウ</t>
    </rPh>
    <rPh sb="2" eb="3">
      <t>ヒ</t>
    </rPh>
    <rPh sb="4" eb="5">
      <t>ツトム</t>
    </rPh>
    <rPh sb="6" eb="7">
      <t>ツトム</t>
    </rPh>
    <rPh sb="8" eb="9">
      <t>テ</t>
    </rPh>
    <rPh sb="10" eb="11">
      <t>トウ</t>
    </rPh>
    <phoneticPr fontId="0"/>
  </si>
  <si>
    <t>期　末　手　当</t>
    <rPh sb="0" eb="1">
      <t>キ</t>
    </rPh>
    <rPh sb="2" eb="3">
      <t>スエ</t>
    </rPh>
    <rPh sb="4" eb="5">
      <t>テ</t>
    </rPh>
    <rPh sb="6" eb="7">
      <t>トウ</t>
    </rPh>
    <phoneticPr fontId="0"/>
  </si>
  <si>
    <t>勤　勉　手　当</t>
    <rPh sb="0" eb="1">
      <t>ツトム</t>
    </rPh>
    <rPh sb="2" eb="3">
      <t>ツトム</t>
    </rPh>
    <rPh sb="4" eb="5">
      <t>テ</t>
    </rPh>
    <rPh sb="6" eb="7">
      <t>トウ</t>
    </rPh>
    <phoneticPr fontId="0"/>
  </si>
  <si>
    <t>支給年額</t>
    <rPh sb="0" eb="2">
      <t>シキュウ</t>
    </rPh>
    <rPh sb="2" eb="4">
      <t>ネンガク</t>
    </rPh>
    <phoneticPr fontId="0"/>
  </si>
  <si>
    <t>狭</t>
    <rPh sb="0" eb="1">
      <t>セバ</t>
    </rPh>
    <phoneticPr fontId="0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</si>
  <si>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0"/>
  </si>
  <si>
    <t>*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</si>
</sst>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\-#,###;\-;&quot;&quot;"/>
    <numFmt numFmtId="177" formatCode="#,###;\-#,###;\-"/>
  </numFmts>
  <fonts count="7" x14ac:knownFonts="1"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7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/>
    </xf>
    <xf numFmtId="176" fontId="5" fillId="0" borderId="4" xfId="0" applyNumberFormat="1" applyFont="1" applyBorder="1" applyAlignment="1"/>
    <xf numFmtId="177" fontId="5" fillId="0" borderId="4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8" xfId="0" applyFont="1" applyBorder="1" applyAlignment="1">
      <alignment horizontal="distributed" vertical="center"/>
    </xf>
    <xf numFmtId="176" fontId="6" fillId="0" borderId="8" xfId="0" applyNumberFormat="1" applyFont="1" applyBorder="1">
      <alignment vertical="center"/>
    </xf>
    <xf numFmtId="0" fontId="3" fillId="0" borderId="0" xfId="0" applyFont="1">
      <alignment vertical="center"/>
    </xf>
    <xf numFmtId="177" fontId="6" fillId="0" borderId="8" xfId="0" applyNumberFormat="1" applyFont="1" applyBorder="1" applyAlignment="1">
      <alignment horizontal="right" vertical="center"/>
    </xf>
    <xf numFmtId="0" fontId="0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1130E5-0E14-41E2-9933-843BC415C3C3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45529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ABE863-F53F-4A88-A395-C571F633C899}"/>
            </a:ext>
          </a:extLst>
        </xdr:cNvPr>
        <xdr:cNvSpPr>
          <a:spLocks noChangeShapeType="1"/>
        </xdr:cNvSpPr>
      </xdr:nvSpPr>
      <xdr:spPr bwMode="auto">
        <a:xfrm>
          <a:off x="9525" y="344805"/>
          <a:ext cx="45529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F3B3-87C0-4934-A871-0EED06D08263}">
  <dimension ref="A1:T52"/>
  <sheetViews>
    <sheetView tabSelected="1" view="pageBreakPreview" zoomScale="60" zoomScaleNormal="115" workbookViewId="0">
      <pane xSplit="1" ySplit="7" topLeftCell="B17" activePane="bottomRight" state="frozen"/>
      <selection activeCell="H13" sqref="H13"/>
      <selection pane="topRight" activeCell="H13" sqref="H13"/>
      <selection pane="bottomLeft" activeCell="H13" sqref="H13"/>
      <selection pane="bottomRight" activeCell="AE47" sqref="AE47"/>
    </sheetView>
  </sheetViews>
  <sheetFormatPr defaultRowHeight="8.4" x14ac:dyDescent="0.15"/>
  <cols>
    <col min="1" max="1" width="12.19921875" style="4" customWidth="1"/>
    <col min="2" max="19" width="13.19921875" style="4" customWidth="1"/>
    <col min="20" max="16384" width="9.59765625" style="4"/>
  </cols>
  <sheetData>
    <row r="1" spans="1:20" ht="14.25" customHeight="1" x14ac:dyDescent="0.15">
      <c r="A1" s="6" t="s">
        <v>0</v>
      </c>
    </row>
    <row r="2" spans="1:20" ht="12.75" customHeight="1" x14ac:dyDescent="0.15">
      <c r="A2" s="1"/>
      <c r="Q2" s="5"/>
      <c r="S2" s="5" t="s">
        <v>113</v>
      </c>
    </row>
    <row r="3" spans="1:20" s="2" customFormat="1" ht="12" customHeight="1" x14ac:dyDescent="0.15">
      <c r="A3" s="7" t="s">
        <v>1</v>
      </c>
      <c r="B3" s="22" t="s">
        <v>2</v>
      </c>
      <c r="C3" s="23"/>
      <c r="D3" s="22" t="s">
        <v>3</v>
      </c>
      <c r="E3" s="23"/>
      <c r="F3" s="22" t="s">
        <v>4</v>
      </c>
      <c r="G3" s="23"/>
      <c r="H3" s="22" t="s">
        <v>5</v>
      </c>
      <c r="I3" s="23"/>
      <c r="J3" s="22" t="s">
        <v>6</v>
      </c>
      <c r="K3" s="23"/>
      <c r="L3" s="22" t="s">
        <v>7</v>
      </c>
      <c r="M3" s="23"/>
      <c r="N3" s="22" t="s">
        <v>8</v>
      </c>
      <c r="O3" s="23"/>
      <c r="P3" s="22" t="s">
        <v>9</v>
      </c>
      <c r="Q3" s="23"/>
      <c r="R3" s="22" t="s">
        <v>10</v>
      </c>
      <c r="S3" s="23"/>
      <c r="T3" s="8"/>
    </row>
    <row r="4" spans="1:20" s="2" customFormat="1" ht="12" customHeight="1" x14ac:dyDescent="0.15">
      <c r="A4" s="9"/>
      <c r="B4" s="24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4"/>
      <c r="O4" s="25"/>
      <c r="P4" s="24"/>
      <c r="Q4" s="25"/>
      <c r="R4" s="24"/>
      <c r="S4" s="25"/>
      <c r="T4" s="8"/>
    </row>
    <row r="5" spans="1:20" s="2" customFormat="1" ht="12" customHeight="1" x14ac:dyDescent="0.15">
      <c r="A5" s="9"/>
      <c r="B5" s="10" t="s">
        <v>11</v>
      </c>
      <c r="C5" s="10" t="s">
        <v>12</v>
      </c>
      <c r="D5" s="10" t="s">
        <v>11</v>
      </c>
      <c r="E5" s="10" t="s">
        <v>12</v>
      </c>
      <c r="F5" s="10" t="s">
        <v>11</v>
      </c>
      <c r="G5" s="10" t="s">
        <v>12</v>
      </c>
      <c r="H5" s="10" t="s">
        <v>11</v>
      </c>
      <c r="I5" s="10" t="s">
        <v>12</v>
      </c>
      <c r="J5" s="10" t="s">
        <v>11</v>
      </c>
      <c r="K5" s="10" t="s">
        <v>12</v>
      </c>
      <c r="L5" s="10" t="s">
        <v>11</v>
      </c>
      <c r="M5" s="10" t="s">
        <v>12</v>
      </c>
      <c r="N5" s="10" t="s">
        <v>11</v>
      </c>
      <c r="O5" s="10" t="s">
        <v>12</v>
      </c>
      <c r="P5" s="10" t="s">
        <v>11</v>
      </c>
      <c r="Q5" s="10" t="s">
        <v>12</v>
      </c>
      <c r="R5" s="10" t="s">
        <v>11</v>
      </c>
      <c r="S5" s="10" t="s">
        <v>12</v>
      </c>
      <c r="T5" s="8"/>
    </row>
    <row r="6" spans="1:20" s="2" customFormat="1" ht="12" customHeight="1" x14ac:dyDescent="0.15">
      <c r="A6" s="9"/>
      <c r="B6" s="10" t="s">
        <v>13</v>
      </c>
      <c r="C6" s="10" t="s">
        <v>14</v>
      </c>
      <c r="D6" s="10" t="s">
        <v>13</v>
      </c>
      <c r="E6" s="10" t="s">
        <v>14</v>
      </c>
      <c r="F6" s="10" t="s">
        <v>13</v>
      </c>
      <c r="G6" s="10" t="s">
        <v>14</v>
      </c>
      <c r="H6" s="10" t="s">
        <v>13</v>
      </c>
      <c r="I6" s="10" t="s">
        <v>14</v>
      </c>
      <c r="J6" s="10" t="s">
        <v>13</v>
      </c>
      <c r="K6" s="10" t="s">
        <v>14</v>
      </c>
      <c r="L6" s="10" t="s">
        <v>13</v>
      </c>
      <c r="M6" s="10" t="s">
        <v>14</v>
      </c>
      <c r="N6" s="10" t="s">
        <v>13</v>
      </c>
      <c r="O6" s="10" t="s">
        <v>14</v>
      </c>
      <c r="P6" s="10" t="s">
        <v>13</v>
      </c>
      <c r="Q6" s="10" t="s">
        <v>14</v>
      </c>
      <c r="R6" s="10" t="s">
        <v>13</v>
      </c>
      <c r="S6" s="10" t="s">
        <v>14</v>
      </c>
      <c r="T6" s="8"/>
    </row>
    <row r="7" spans="1:20" s="2" customFormat="1" ht="12" customHeight="1" x14ac:dyDescent="0.15">
      <c r="A7" s="11" t="s">
        <v>15</v>
      </c>
      <c r="B7" s="12" t="s">
        <v>16</v>
      </c>
      <c r="C7" s="12" t="s">
        <v>17</v>
      </c>
      <c r="D7" s="12" t="s">
        <v>16</v>
      </c>
      <c r="E7" s="12" t="s">
        <v>17</v>
      </c>
      <c r="F7" s="12" t="s">
        <v>16</v>
      </c>
      <c r="G7" s="12" t="s">
        <v>17</v>
      </c>
      <c r="H7" s="12" t="s">
        <v>16</v>
      </c>
      <c r="I7" s="12" t="s">
        <v>17</v>
      </c>
      <c r="J7" s="12" t="s">
        <v>16</v>
      </c>
      <c r="K7" s="12" t="s">
        <v>17</v>
      </c>
      <c r="L7" s="12" t="s">
        <v>16</v>
      </c>
      <c r="M7" s="12" t="s">
        <v>17</v>
      </c>
      <c r="N7" s="12" t="s">
        <v>16</v>
      </c>
      <c r="O7" s="12" t="s">
        <v>17</v>
      </c>
      <c r="P7" s="12" t="s">
        <v>16</v>
      </c>
      <c r="Q7" s="12" t="s">
        <v>17</v>
      </c>
      <c r="R7" s="12" t="s">
        <v>16</v>
      </c>
      <c r="S7" s="12" t="s">
        <v>17</v>
      </c>
      <c r="T7" s="8"/>
    </row>
    <row r="8" spans="1:20" s="3" customFormat="1" x14ac:dyDescent="0.15">
      <c r="A8" s="13" t="s">
        <v>18</v>
      </c>
      <c r="B8" s="14">
        <v>1204</v>
      </c>
      <c r="C8" s="14">
        <v>3094</v>
      </c>
      <c r="D8" s="15">
        <v>554</v>
      </c>
      <c r="E8" s="15">
        <v>207</v>
      </c>
      <c r="F8" s="15">
        <v>1204</v>
      </c>
      <c r="G8" s="15">
        <v>197</v>
      </c>
      <c r="H8" s="15">
        <v>226</v>
      </c>
      <c r="I8" s="15">
        <v>267</v>
      </c>
      <c r="J8" s="15">
        <v>0</v>
      </c>
      <c r="K8" s="15">
        <v>0</v>
      </c>
      <c r="L8" s="15">
        <v>1012</v>
      </c>
      <c r="M8" s="15">
        <v>85</v>
      </c>
      <c r="N8" s="15">
        <v>0</v>
      </c>
      <c r="O8" s="15">
        <v>0</v>
      </c>
      <c r="P8" s="15">
        <v>245</v>
      </c>
      <c r="Q8" s="15">
        <v>41</v>
      </c>
      <c r="R8" s="15">
        <v>233</v>
      </c>
      <c r="S8" s="15">
        <v>475</v>
      </c>
      <c r="T8" s="16" t="s">
        <v>19</v>
      </c>
    </row>
    <row r="9" spans="1:20" s="3" customFormat="1" x14ac:dyDescent="0.15">
      <c r="A9" s="13" t="s">
        <v>20</v>
      </c>
      <c r="B9" s="14">
        <v>2437</v>
      </c>
      <c r="C9" s="14">
        <v>3227</v>
      </c>
      <c r="D9" s="15">
        <v>1064</v>
      </c>
      <c r="E9" s="15">
        <v>201</v>
      </c>
      <c r="F9" s="15">
        <v>2437</v>
      </c>
      <c r="G9" s="15">
        <v>406</v>
      </c>
      <c r="H9" s="15">
        <v>650</v>
      </c>
      <c r="I9" s="15">
        <v>294</v>
      </c>
      <c r="J9" s="15">
        <v>2</v>
      </c>
      <c r="K9" s="15" t="s">
        <v>114</v>
      </c>
      <c r="L9" s="15">
        <v>2039</v>
      </c>
      <c r="M9" s="15">
        <v>95</v>
      </c>
      <c r="N9" s="15">
        <v>3</v>
      </c>
      <c r="O9" s="15">
        <v>540</v>
      </c>
      <c r="P9" s="15">
        <v>627</v>
      </c>
      <c r="Q9" s="15">
        <v>61</v>
      </c>
      <c r="R9" s="15">
        <v>231</v>
      </c>
      <c r="S9" s="15">
        <v>627</v>
      </c>
      <c r="T9" s="16" t="s">
        <v>21</v>
      </c>
    </row>
    <row r="10" spans="1:20" s="3" customFormat="1" x14ac:dyDescent="0.15">
      <c r="A10" s="13" t="s">
        <v>22</v>
      </c>
      <c r="B10" s="14">
        <v>642</v>
      </c>
      <c r="C10" s="14">
        <v>3047</v>
      </c>
      <c r="D10" s="15">
        <v>285</v>
      </c>
      <c r="E10" s="15">
        <v>195</v>
      </c>
      <c r="F10" s="15">
        <v>642</v>
      </c>
      <c r="G10" s="15">
        <v>497</v>
      </c>
      <c r="H10" s="15">
        <v>182</v>
      </c>
      <c r="I10" s="15">
        <v>274</v>
      </c>
      <c r="J10" s="15">
        <v>0</v>
      </c>
      <c r="K10" s="15">
        <v>0</v>
      </c>
      <c r="L10" s="15">
        <v>459</v>
      </c>
      <c r="M10" s="15">
        <v>88</v>
      </c>
      <c r="N10" s="15">
        <v>0</v>
      </c>
      <c r="O10" s="15">
        <v>0</v>
      </c>
      <c r="P10" s="15">
        <v>79</v>
      </c>
      <c r="Q10" s="15">
        <v>79</v>
      </c>
      <c r="R10" s="15">
        <v>233</v>
      </c>
      <c r="S10" s="15">
        <v>488</v>
      </c>
      <c r="T10" s="16" t="s">
        <v>23</v>
      </c>
    </row>
    <row r="11" spans="1:20" s="3" customFormat="1" x14ac:dyDescent="0.15">
      <c r="A11" s="13" t="s">
        <v>24</v>
      </c>
      <c r="B11" s="14">
        <v>2499</v>
      </c>
      <c r="C11" s="14">
        <v>3100</v>
      </c>
      <c r="D11" s="15">
        <v>1037</v>
      </c>
      <c r="E11" s="15">
        <v>203</v>
      </c>
      <c r="F11" s="15">
        <v>2499</v>
      </c>
      <c r="G11" s="15">
        <v>398</v>
      </c>
      <c r="H11" s="15">
        <v>696</v>
      </c>
      <c r="I11" s="15">
        <v>288</v>
      </c>
      <c r="J11" s="15">
        <v>2</v>
      </c>
      <c r="K11" s="15" t="s">
        <v>114</v>
      </c>
      <c r="L11" s="15">
        <v>2072</v>
      </c>
      <c r="M11" s="15">
        <v>92</v>
      </c>
      <c r="N11" s="15">
        <v>1</v>
      </c>
      <c r="O11" s="15" t="s">
        <v>114</v>
      </c>
      <c r="P11" s="15">
        <v>430</v>
      </c>
      <c r="Q11" s="15">
        <v>60</v>
      </c>
      <c r="R11" s="15">
        <v>560</v>
      </c>
      <c r="S11" s="15">
        <v>554</v>
      </c>
      <c r="T11" s="16" t="s">
        <v>25</v>
      </c>
    </row>
    <row r="12" spans="1:20" s="3" customFormat="1" ht="18" customHeight="1" x14ac:dyDescent="0.15">
      <c r="A12" s="13" t="s">
        <v>26</v>
      </c>
      <c r="B12" s="14">
        <v>479</v>
      </c>
      <c r="C12" s="14">
        <v>2936</v>
      </c>
      <c r="D12" s="15">
        <v>212</v>
      </c>
      <c r="E12" s="15">
        <v>191</v>
      </c>
      <c r="F12" s="15">
        <v>479</v>
      </c>
      <c r="G12" s="15">
        <v>189</v>
      </c>
      <c r="H12" s="15">
        <v>109</v>
      </c>
      <c r="I12" s="15">
        <v>272</v>
      </c>
      <c r="J12" s="15">
        <v>0</v>
      </c>
      <c r="K12" s="15">
        <v>0</v>
      </c>
      <c r="L12" s="15">
        <v>374</v>
      </c>
      <c r="M12" s="15">
        <v>97</v>
      </c>
      <c r="N12" s="15">
        <v>0</v>
      </c>
      <c r="O12" s="15">
        <v>0</v>
      </c>
      <c r="P12" s="15">
        <v>112</v>
      </c>
      <c r="Q12" s="15">
        <v>90</v>
      </c>
      <c r="R12" s="15">
        <v>110</v>
      </c>
      <c r="S12" s="15">
        <v>589</v>
      </c>
      <c r="T12" s="16" t="s">
        <v>27</v>
      </c>
    </row>
    <row r="13" spans="1:20" s="3" customFormat="1" x14ac:dyDescent="0.15">
      <c r="A13" s="13" t="s">
        <v>28</v>
      </c>
      <c r="B13" s="14">
        <v>1971</v>
      </c>
      <c r="C13" s="14">
        <v>3004</v>
      </c>
      <c r="D13" s="15">
        <v>926</v>
      </c>
      <c r="E13" s="15">
        <v>215</v>
      </c>
      <c r="F13" s="15">
        <v>1971</v>
      </c>
      <c r="G13" s="15">
        <v>474</v>
      </c>
      <c r="H13" s="15">
        <v>474</v>
      </c>
      <c r="I13" s="15">
        <v>274</v>
      </c>
      <c r="J13" s="15">
        <v>0</v>
      </c>
      <c r="K13" s="15">
        <v>0</v>
      </c>
      <c r="L13" s="15">
        <v>1741</v>
      </c>
      <c r="M13" s="15">
        <v>86</v>
      </c>
      <c r="N13" s="15">
        <v>1</v>
      </c>
      <c r="O13" s="15" t="s">
        <v>114</v>
      </c>
      <c r="P13" s="15">
        <v>336</v>
      </c>
      <c r="Q13" s="15">
        <v>81</v>
      </c>
      <c r="R13" s="15">
        <v>164</v>
      </c>
      <c r="S13" s="15">
        <v>688</v>
      </c>
      <c r="T13" s="16" t="s">
        <v>29</v>
      </c>
    </row>
    <row r="14" spans="1:20" s="3" customFormat="1" x14ac:dyDescent="0.15">
      <c r="A14" s="13" t="s">
        <v>30</v>
      </c>
      <c r="B14" s="14">
        <v>598</v>
      </c>
      <c r="C14" s="14">
        <v>3077</v>
      </c>
      <c r="D14" s="15">
        <v>268</v>
      </c>
      <c r="E14" s="15">
        <v>199</v>
      </c>
      <c r="F14" s="15">
        <v>598</v>
      </c>
      <c r="G14" s="15">
        <v>198</v>
      </c>
      <c r="H14" s="15">
        <v>115</v>
      </c>
      <c r="I14" s="15">
        <v>264</v>
      </c>
      <c r="J14" s="15">
        <v>0</v>
      </c>
      <c r="K14" s="15">
        <v>0</v>
      </c>
      <c r="L14" s="15">
        <v>460</v>
      </c>
      <c r="M14" s="15">
        <v>71</v>
      </c>
      <c r="N14" s="15">
        <v>0</v>
      </c>
      <c r="O14" s="15">
        <v>0</v>
      </c>
      <c r="P14" s="15">
        <v>95</v>
      </c>
      <c r="Q14" s="15">
        <v>51</v>
      </c>
      <c r="R14" s="15">
        <v>151</v>
      </c>
      <c r="S14" s="15">
        <v>503</v>
      </c>
      <c r="T14" s="16" t="s">
        <v>31</v>
      </c>
    </row>
    <row r="15" spans="1:20" s="3" customFormat="1" x14ac:dyDescent="0.15">
      <c r="A15" s="13" t="s">
        <v>32</v>
      </c>
      <c r="B15" s="14">
        <v>543</v>
      </c>
      <c r="C15" s="14">
        <v>3160</v>
      </c>
      <c r="D15" s="15">
        <v>222</v>
      </c>
      <c r="E15" s="15">
        <v>181</v>
      </c>
      <c r="F15" s="15">
        <v>543</v>
      </c>
      <c r="G15" s="15">
        <v>536</v>
      </c>
      <c r="H15" s="15">
        <v>118</v>
      </c>
      <c r="I15" s="15">
        <v>275</v>
      </c>
      <c r="J15" s="15">
        <v>0</v>
      </c>
      <c r="K15" s="15">
        <v>0</v>
      </c>
      <c r="L15" s="15">
        <v>426</v>
      </c>
      <c r="M15" s="15">
        <v>107</v>
      </c>
      <c r="N15" s="15">
        <v>0</v>
      </c>
      <c r="O15" s="15">
        <v>0</v>
      </c>
      <c r="P15" s="15">
        <v>0</v>
      </c>
      <c r="Q15" s="15">
        <v>0</v>
      </c>
      <c r="R15" s="15">
        <v>92</v>
      </c>
      <c r="S15" s="15">
        <v>677</v>
      </c>
      <c r="T15" s="16" t="s">
        <v>33</v>
      </c>
    </row>
    <row r="16" spans="1:20" s="3" customFormat="1" x14ac:dyDescent="0.15">
      <c r="A16" s="13" t="s">
        <v>34</v>
      </c>
      <c r="B16" s="14">
        <v>1907</v>
      </c>
      <c r="C16" s="14">
        <v>3087</v>
      </c>
      <c r="D16" s="15">
        <v>679</v>
      </c>
      <c r="E16" s="15">
        <v>193</v>
      </c>
      <c r="F16" s="15">
        <v>1907</v>
      </c>
      <c r="G16" s="15">
        <v>326</v>
      </c>
      <c r="H16" s="15">
        <v>407</v>
      </c>
      <c r="I16" s="15">
        <v>267</v>
      </c>
      <c r="J16" s="15">
        <v>3</v>
      </c>
      <c r="K16" s="15">
        <v>1544</v>
      </c>
      <c r="L16" s="15">
        <v>1643</v>
      </c>
      <c r="M16" s="15">
        <v>94</v>
      </c>
      <c r="N16" s="15">
        <v>0</v>
      </c>
      <c r="O16" s="15">
        <v>0</v>
      </c>
      <c r="P16" s="15">
        <v>111</v>
      </c>
      <c r="Q16" s="15">
        <v>18</v>
      </c>
      <c r="R16" s="15">
        <v>348</v>
      </c>
      <c r="S16" s="15">
        <v>599</v>
      </c>
      <c r="T16" s="16" t="s">
        <v>35</v>
      </c>
    </row>
    <row r="17" spans="1:20" s="3" customFormat="1" ht="18" customHeight="1" x14ac:dyDescent="0.15">
      <c r="A17" s="13" t="s">
        <v>36</v>
      </c>
      <c r="B17" s="14">
        <v>1568</v>
      </c>
      <c r="C17" s="14">
        <v>3118</v>
      </c>
      <c r="D17" s="15">
        <v>674</v>
      </c>
      <c r="E17" s="15">
        <v>200</v>
      </c>
      <c r="F17" s="15">
        <v>1568</v>
      </c>
      <c r="G17" s="15">
        <v>327</v>
      </c>
      <c r="H17" s="15">
        <v>392</v>
      </c>
      <c r="I17" s="15">
        <v>273</v>
      </c>
      <c r="J17" s="15">
        <v>0</v>
      </c>
      <c r="K17" s="15">
        <v>0</v>
      </c>
      <c r="L17" s="15">
        <v>1253</v>
      </c>
      <c r="M17" s="15">
        <v>67</v>
      </c>
      <c r="N17" s="15">
        <v>1</v>
      </c>
      <c r="O17" s="15" t="s">
        <v>114</v>
      </c>
      <c r="P17" s="15">
        <v>218</v>
      </c>
      <c r="Q17" s="15">
        <v>85</v>
      </c>
      <c r="R17" s="15">
        <v>128</v>
      </c>
      <c r="S17" s="15">
        <v>754</v>
      </c>
      <c r="T17" s="16" t="s">
        <v>37</v>
      </c>
    </row>
    <row r="18" spans="1:20" s="3" customFormat="1" x14ac:dyDescent="0.15">
      <c r="A18" s="13" t="s">
        <v>38</v>
      </c>
      <c r="B18" s="14">
        <v>1662</v>
      </c>
      <c r="C18" s="14">
        <v>3246</v>
      </c>
      <c r="D18" s="15">
        <v>909</v>
      </c>
      <c r="E18" s="15">
        <v>215</v>
      </c>
      <c r="F18" s="15">
        <v>1662</v>
      </c>
      <c r="G18" s="15">
        <v>350</v>
      </c>
      <c r="H18" s="15">
        <v>327</v>
      </c>
      <c r="I18" s="15">
        <v>270</v>
      </c>
      <c r="J18" s="15">
        <v>4</v>
      </c>
      <c r="K18" s="15">
        <v>936</v>
      </c>
      <c r="L18" s="15">
        <v>1348</v>
      </c>
      <c r="M18" s="15">
        <v>85</v>
      </c>
      <c r="N18" s="15">
        <v>0</v>
      </c>
      <c r="O18" s="15">
        <v>0</v>
      </c>
      <c r="P18" s="15">
        <v>217</v>
      </c>
      <c r="Q18" s="15">
        <v>64</v>
      </c>
      <c r="R18" s="15">
        <v>343</v>
      </c>
      <c r="S18" s="15">
        <v>614</v>
      </c>
      <c r="T18" s="16" t="s">
        <v>39</v>
      </c>
    </row>
    <row r="19" spans="1:20" s="3" customFormat="1" x14ac:dyDescent="0.15">
      <c r="A19" s="13" t="s">
        <v>40</v>
      </c>
      <c r="B19" s="14">
        <v>535</v>
      </c>
      <c r="C19" s="14">
        <v>3178</v>
      </c>
      <c r="D19" s="15">
        <v>232</v>
      </c>
      <c r="E19" s="15">
        <v>187</v>
      </c>
      <c r="F19" s="15">
        <v>535</v>
      </c>
      <c r="G19" s="15">
        <v>205</v>
      </c>
      <c r="H19" s="15">
        <v>84</v>
      </c>
      <c r="I19" s="15">
        <v>259</v>
      </c>
      <c r="J19" s="15">
        <v>0</v>
      </c>
      <c r="K19" s="15">
        <v>0</v>
      </c>
      <c r="L19" s="15">
        <v>448</v>
      </c>
      <c r="M19" s="15">
        <v>105</v>
      </c>
      <c r="N19" s="15">
        <v>0</v>
      </c>
      <c r="O19" s="15">
        <v>0</v>
      </c>
      <c r="P19" s="15">
        <v>0</v>
      </c>
      <c r="Q19" s="15">
        <v>0</v>
      </c>
      <c r="R19" s="15">
        <v>152</v>
      </c>
      <c r="S19" s="15">
        <v>553</v>
      </c>
      <c r="T19" s="16" t="s">
        <v>41</v>
      </c>
    </row>
    <row r="20" spans="1:20" s="3" customFormat="1" x14ac:dyDescent="0.15">
      <c r="A20" s="13" t="s">
        <v>42</v>
      </c>
      <c r="B20" s="14">
        <v>642</v>
      </c>
      <c r="C20" s="14">
        <v>3166</v>
      </c>
      <c r="D20" s="15">
        <v>284</v>
      </c>
      <c r="E20" s="15">
        <v>201</v>
      </c>
      <c r="F20" s="15">
        <v>642</v>
      </c>
      <c r="G20" s="15">
        <v>203</v>
      </c>
      <c r="H20" s="15">
        <v>142</v>
      </c>
      <c r="I20" s="15">
        <v>261</v>
      </c>
      <c r="J20" s="15">
        <v>0</v>
      </c>
      <c r="K20" s="15">
        <v>0</v>
      </c>
      <c r="L20" s="15">
        <v>534</v>
      </c>
      <c r="M20" s="15">
        <v>88</v>
      </c>
      <c r="N20" s="15">
        <v>0</v>
      </c>
      <c r="O20" s="15">
        <v>0</v>
      </c>
      <c r="P20" s="15">
        <v>62</v>
      </c>
      <c r="Q20" s="15">
        <v>50</v>
      </c>
      <c r="R20" s="15">
        <v>156</v>
      </c>
      <c r="S20" s="15">
        <v>503</v>
      </c>
      <c r="T20" s="16" t="s">
        <v>43</v>
      </c>
    </row>
    <row r="21" spans="1:20" s="3" customFormat="1" x14ac:dyDescent="0.15">
      <c r="A21" s="13" t="s">
        <v>44</v>
      </c>
      <c r="B21" s="14">
        <v>1061</v>
      </c>
      <c r="C21" s="14">
        <v>2889</v>
      </c>
      <c r="D21" s="15">
        <v>387</v>
      </c>
      <c r="E21" s="15">
        <v>178</v>
      </c>
      <c r="F21" s="15">
        <v>1061</v>
      </c>
      <c r="G21" s="15">
        <v>370</v>
      </c>
      <c r="H21" s="15">
        <v>244</v>
      </c>
      <c r="I21" s="15">
        <v>269</v>
      </c>
      <c r="J21" s="15">
        <v>1</v>
      </c>
      <c r="K21" s="15" t="s">
        <v>114</v>
      </c>
      <c r="L21" s="15">
        <v>827</v>
      </c>
      <c r="M21" s="15">
        <v>87</v>
      </c>
      <c r="N21" s="15">
        <v>0</v>
      </c>
      <c r="O21" s="15">
        <v>0</v>
      </c>
      <c r="P21" s="15">
        <v>72</v>
      </c>
      <c r="Q21" s="15">
        <v>28</v>
      </c>
      <c r="R21" s="15">
        <v>247</v>
      </c>
      <c r="S21" s="15">
        <v>549</v>
      </c>
      <c r="T21" s="16" t="s">
        <v>45</v>
      </c>
    </row>
    <row r="22" spans="1:20" s="3" customFormat="1" ht="18" customHeight="1" x14ac:dyDescent="0.15">
      <c r="A22" s="13" t="s">
        <v>46</v>
      </c>
      <c r="B22" s="14">
        <v>445</v>
      </c>
      <c r="C22" s="14">
        <v>3193</v>
      </c>
      <c r="D22" s="15">
        <v>193</v>
      </c>
      <c r="E22" s="15">
        <v>199</v>
      </c>
      <c r="F22" s="15">
        <v>445</v>
      </c>
      <c r="G22" s="15">
        <v>209</v>
      </c>
      <c r="H22" s="15">
        <v>88</v>
      </c>
      <c r="I22" s="15">
        <v>266</v>
      </c>
      <c r="J22" s="15">
        <v>0</v>
      </c>
      <c r="K22" s="15">
        <v>0</v>
      </c>
      <c r="L22" s="15">
        <v>358</v>
      </c>
      <c r="M22" s="15">
        <v>97</v>
      </c>
      <c r="N22" s="15">
        <v>1</v>
      </c>
      <c r="O22" s="15" t="s">
        <v>114</v>
      </c>
      <c r="P22" s="15">
        <v>4</v>
      </c>
      <c r="Q22" s="15">
        <v>57</v>
      </c>
      <c r="R22" s="15">
        <v>140</v>
      </c>
      <c r="S22" s="15">
        <v>535</v>
      </c>
      <c r="T22" s="16" t="s">
        <v>47</v>
      </c>
    </row>
    <row r="23" spans="1:20" s="3" customFormat="1" x14ac:dyDescent="0.15">
      <c r="A23" s="13" t="s">
        <v>48</v>
      </c>
      <c r="B23" s="14">
        <v>687</v>
      </c>
      <c r="C23" s="14">
        <v>3099</v>
      </c>
      <c r="D23" s="15">
        <v>312</v>
      </c>
      <c r="E23" s="15">
        <v>217</v>
      </c>
      <c r="F23" s="15">
        <v>686</v>
      </c>
      <c r="G23" s="15">
        <v>402</v>
      </c>
      <c r="H23" s="15">
        <v>127</v>
      </c>
      <c r="I23" s="15">
        <v>271</v>
      </c>
      <c r="J23" s="15">
        <v>0</v>
      </c>
      <c r="K23" s="15">
        <v>0</v>
      </c>
      <c r="L23" s="15">
        <v>549</v>
      </c>
      <c r="M23" s="15">
        <v>82</v>
      </c>
      <c r="N23" s="15">
        <v>0</v>
      </c>
      <c r="O23" s="15">
        <v>0</v>
      </c>
      <c r="P23" s="15">
        <v>168</v>
      </c>
      <c r="Q23" s="15">
        <v>65</v>
      </c>
      <c r="R23" s="15">
        <v>158</v>
      </c>
      <c r="S23" s="15">
        <v>560</v>
      </c>
      <c r="T23" s="16" t="s">
        <v>49</v>
      </c>
    </row>
    <row r="24" spans="1:20" s="3" customFormat="1" x14ac:dyDescent="0.15">
      <c r="A24" s="13" t="s">
        <v>50</v>
      </c>
      <c r="B24" s="14">
        <v>529</v>
      </c>
      <c r="C24" s="14">
        <v>3057</v>
      </c>
      <c r="D24" s="15">
        <v>221</v>
      </c>
      <c r="E24" s="15">
        <v>209</v>
      </c>
      <c r="F24" s="15">
        <v>529</v>
      </c>
      <c r="G24" s="15">
        <v>485</v>
      </c>
      <c r="H24" s="15">
        <v>131</v>
      </c>
      <c r="I24" s="15">
        <v>272</v>
      </c>
      <c r="J24" s="15">
        <v>0</v>
      </c>
      <c r="K24" s="15">
        <v>0</v>
      </c>
      <c r="L24" s="15">
        <v>381</v>
      </c>
      <c r="M24" s="15">
        <v>75</v>
      </c>
      <c r="N24" s="15">
        <v>0</v>
      </c>
      <c r="O24" s="15">
        <v>0</v>
      </c>
      <c r="P24" s="15">
        <v>16</v>
      </c>
      <c r="Q24" s="15">
        <v>7</v>
      </c>
      <c r="R24" s="15">
        <v>67</v>
      </c>
      <c r="S24" s="15">
        <v>660</v>
      </c>
      <c r="T24" s="16" t="s">
        <v>51</v>
      </c>
    </row>
    <row r="25" spans="1:20" s="3" customFormat="1" x14ac:dyDescent="0.15">
      <c r="A25" s="13" t="s">
        <v>52</v>
      </c>
      <c r="B25" s="14">
        <v>1020</v>
      </c>
      <c r="C25" s="14">
        <v>3073</v>
      </c>
      <c r="D25" s="15">
        <v>477</v>
      </c>
      <c r="E25" s="15">
        <v>199</v>
      </c>
      <c r="F25" s="15">
        <v>1020</v>
      </c>
      <c r="G25" s="15">
        <v>198</v>
      </c>
      <c r="H25" s="15">
        <v>183</v>
      </c>
      <c r="I25" s="15">
        <v>304</v>
      </c>
      <c r="J25" s="15">
        <v>0</v>
      </c>
      <c r="K25" s="15">
        <v>0</v>
      </c>
      <c r="L25" s="15">
        <v>870</v>
      </c>
      <c r="M25" s="15">
        <v>75</v>
      </c>
      <c r="N25" s="15">
        <v>1</v>
      </c>
      <c r="O25" s="15" t="s">
        <v>114</v>
      </c>
      <c r="P25" s="15">
        <v>140</v>
      </c>
      <c r="Q25" s="15">
        <v>106</v>
      </c>
      <c r="R25" s="15">
        <v>230</v>
      </c>
      <c r="S25" s="15">
        <v>561</v>
      </c>
      <c r="T25" s="16" t="s">
        <v>53</v>
      </c>
    </row>
    <row r="26" spans="1:20" s="3" customFormat="1" x14ac:dyDescent="0.15">
      <c r="A26" s="13" t="s">
        <v>54</v>
      </c>
      <c r="B26" s="14">
        <v>980</v>
      </c>
      <c r="C26" s="14">
        <v>3016</v>
      </c>
      <c r="D26" s="15">
        <v>352</v>
      </c>
      <c r="E26" s="15">
        <v>190</v>
      </c>
      <c r="F26" s="15">
        <v>980</v>
      </c>
      <c r="G26" s="15">
        <v>401</v>
      </c>
      <c r="H26" s="15">
        <v>283</v>
      </c>
      <c r="I26" s="15">
        <v>133</v>
      </c>
      <c r="J26" s="15">
        <v>0</v>
      </c>
      <c r="K26" s="15">
        <v>0</v>
      </c>
      <c r="L26" s="15">
        <v>767</v>
      </c>
      <c r="M26" s="15">
        <v>77</v>
      </c>
      <c r="N26" s="15">
        <v>1</v>
      </c>
      <c r="O26" s="15" t="s">
        <v>114</v>
      </c>
      <c r="P26" s="15">
        <v>117</v>
      </c>
      <c r="Q26" s="15">
        <v>138</v>
      </c>
      <c r="R26" s="15">
        <v>396</v>
      </c>
      <c r="S26" s="15">
        <v>639</v>
      </c>
      <c r="T26" s="16" t="s">
        <v>55</v>
      </c>
    </row>
    <row r="27" spans="1:20" s="3" customFormat="1" ht="18" customHeight="1" x14ac:dyDescent="0.15">
      <c r="A27" s="13" t="s">
        <v>56</v>
      </c>
      <c r="B27" s="14">
        <v>401</v>
      </c>
      <c r="C27" s="14">
        <v>3153</v>
      </c>
      <c r="D27" s="15">
        <v>181</v>
      </c>
      <c r="E27" s="15">
        <v>207</v>
      </c>
      <c r="F27" s="15">
        <v>401</v>
      </c>
      <c r="G27" s="15">
        <v>345</v>
      </c>
      <c r="H27" s="15">
        <v>92</v>
      </c>
      <c r="I27" s="15">
        <v>262</v>
      </c>
      <c r="J27" s="15">
        <v>0</v>
      </c>
      <c r="K27" s="15">
        <v>0</v>
      </c>
      <c r="L27" s="15">
        <v>305</v>
      </c>
      <c r="M27" s="15">
        <v>72</v>
      </c>
      <c r="N27" s="15">
        <v>0</v>
      </c>
      <c r="O27" s="15">
        <v>0</v>
      </c>
      <c r="P27" s="15">
        <v>6</v>
      </c>
      <c r="Q27" s="15">
        <v>5</v>
      </c>
      <c r="R27" s="15">
        <v>138</v>
      </c>
      <c r="S27" s="15">
        <v>577</v>
      </c>
      <c r="T27" s="16" t="s">
        <v>57</v>
      </c>
    </row>
    <row r="28" spans="1:20" s="3" customFormat="1" x14ac:dyDescent="0.15">
      <c r="A28" s="13" t="s">
        <v>58</v>
      </c>
      <c r="B28" s="14">
        <v>571</v>
      </c>
      <c r="C28" s="14">
        <v>3187</v>
      </c>
      <c r="D28" s="15">
        <v>249</v>
      </c>
      <c r="E28" s="15">
        <v>189</v>
      </c>
      <c r="F28" s="15">
        <v>571</v>
      </c>
      <c r="G28" s="15">
        <v>403</v>
      </c>
      <c r="H28" s="15">
        <v>107</v>
      </c>
      <c r="I28" s="15">
        <v>267</v>
      </c>
      <c r="J28" s="15">
        <v>0</v>
      </c>
      <c r="K28" s="15">
        <v>0</v>
      </c>
      <c r="L28" s="15">
        <v>475</v>
      </c>
      <c r="M28" s="15">
        <v>77</v>
      </c>
      <c r="N28" s="15">
        <v>0</v>
      </c>
      <c r="O28" s="15">
        <v>0</v>
      </c>
      <c r="P28" s="15">
        <v>21</v>
      </c>
      <c r="Q28" s="15">
        <v>15</v>
      </c>
      <c r="R28" s="15">
        <v>82</v>
      </c>
      <c r="S28" s="15">
        <v>612</v>
      </c>
      <c r="T28" s="16" t="s">
        <v>59</v>
      </c>
    </row>
    <row r="29" spans="1:20" s="3" customFormat="1" x14ac:dyDescent="0.15">
      <c r="A29" s="13" t="s">
        <v>60</v>
      </c>
      <c r="B29" s="14">
        <v>693</v>
      </c>
      <c r="C29" s="14">
        <v>3149</v>
      </c>
      <c r="D29" s="15">
        <v>339</v>
      </c>
      <c r="E29" s="15">
        <v>189</v>
      </c>
      <c r="F29" s="15">
        <v>693</v>
      </c>
      <c r="G29" s="15">
        <v>504</v>
      </c>
      <c r="H29" s="15">
        <v>181</v>
      </c>
      <c r="I29" s="15">
        <v>268</v>
      </c>
      <c r="J29" s="15">
        <v>0</v>
      </c>
      <c r="K29" s="15">
        <v>0</v>
      </c>
      <c r="L29" s="15">
        <v>579</v>
      </c>
      <c r="M29" s="15">
        <v>99</v>
      </c>
      <c r="N29" s="15">
        <v>0</v>
      </c>
      <c r="O29" s="15">
        <v>0</v>
      </c>
      <c r="P29" s="15">
        <v>15</v>
      </c>
      <c r="Q29" s="15">
        <v>23</v>
      </c>
      <c r="R29" s="15">
        <v>153</v>
      </c>
      <c r="S29" s="15">
        <v>549</v>
      </c>
      <c r="T29" s="16" t="s">
        <v>61</v>
      </c>
    </row>
    <row r="30" spans="1:20" s="3" customFormat="1" x14ac:dyDescent="0.15">
      <c r="A30" s="13" t="s">
        <v>62</v>
      </c>
      <c r="B30" s="14">
        <v>568</v>
      </c>
      <c r="C30" s="14">
        <v>3080</v>
      </c>
      <c r="D30" s="15">
        <v>264</v>
      </c>
      <c r="E30" s="15">
        <v>209</v>
      </c>
      <c r="F30" s="15">
        <v>568</v>
      </c>
      <c r="G30" s="15">
        <v>195</v>
      </c>
      <c r="H30" s="15">
        <v>133</v>
      </c>
      <c r="I30" s="15">
        <v>271</v>
      </c>
      <c r="J30" s="15">
        <v>0</v>
      </c>
      <c r="K30" s="15">
        <v>0</v>
      </c>
      <c r="L30" s="15">
        <v>490</v>
      </c>
      <c r="M30" s="15">
        <v>107</v>
      </c>
      <c r="N30" s="15">
        <v>0</v>
      </c>
      <c r="O30" s="15">
        <v>0</v>
      </c>
      <c r="P30" s="15">
        <v>142</v>
      </c>
      <c r="Q30" s="15">
        <v>64</v>
      </c>
      <c r="R30" s="15">
        <v>67</v>
      </c>
      <c r="S30" s="15">
        <v>603</v>
      </c>
      <c r="T30" s="16" t="s">
        <v>63</v>
      </c>
    </row>
    <row r="31" spans="1:20" s="3" customFormat="1" x14ac:dyDescent="0.15">
      <c r="A31" s="13" t="s">
        <v>64</v>
      </c>
      <c r="B31" s="14">
        <v>275</v>
      </c>
      <c r="C31" s="14">
        <v>3162</v>
      </c>
      <c r="D31" s="15">
        <v>119</v>
      </c>
      <c r="E31" s="15">
        <v>182</v>
      </c>
      <c r="F31" s="15">
        <v>275</v>
      </c>
      <c r="G31" s="15">
        <v>372</v>
      </c>
      <c r="H31" s="15">
        <v>47</v>
      </c>
      <c r="I31" s="15">
        <v>269</v>
      </c>
      <c r="J31" s="15">
        <v>0</v>
      </c>
      <c r="K31" s="15">
        <v>0</v>
      </c>
      <c r="L31" s="15">
        <v>210</v>
      </c>
      <c r="M31" s="15">
        <v>79</v>
      </c>
      <c r="N31" s="15">
        <v>1</v>
      </c>
      <c r="O31" s="15" t="s">
        <v>114</v>
      </c>
      <c r="P31" s="15">
        <v>11</v>
      </c>
      <c r="Q31" s="15">
        <v>23</v>
      </c>
      <c r="R31" s="15">
        <v>82</v>
      </c>
      <c r="S31" s="15">
        <v>482</v>
      </c>
      <c r="T31" s="16" t="s">
        <v>65</v>
      </c>
    </row>
    <row r="32" spans="1:20" s="3" customFormat="1" ht="18" customHeight="1" x14ac:dyDescent="0.15">
      <c r="A32" s="13" t="s">
        <v>66</v>
      </c>
      <c r="B32" s="14">
        <v>483</v>
      </c>
      <c r="C32" s="14">
        <v>2994</v>
      </c>
      <c r="D32" s="15">
        <v>176</v>
      </c>
      <c r="E32" s="15">
        <v>203</v>
      </c>
      <c r="F32" s="15">
        <v>483</v>
      </c>
      <c r="G32" s="15">
        <v>191</v>
      </c>
      <c r="H32" s="15">
        <v>109</v>
      </c>
      <c r="I32" s="15">
        <v>270</v>
      </c>
      <c r="J32" s="15">
        <v>0</v>
      </c>
      <c r="K32" s="15">
        <v>0</v>
      </c>
      <c r="L32" s="15">
        <v>362</v>
      </c>
      <c r="M32" s="15">
        <v>87</v>
      </c>
      <c r="N32" s="15">
        <v>0</v>
      </c>
      <c r="O32" s="15">
        <v>0</v>
      </c>
      <c r="P32" s="15">
        <v>34</v>
      </c>
      <c r="Q32" s="15">
        <v>37</v>
      </c>
      <c r="R32" s="15">
        <v>114</v>
      </c>
      <c r="S32" s="15">
        <v>522</v>
      </c>
      <c r="T32" s="16" t="s">
        <v>67</v>
      </c>
    </row>
    <row r="33" spans="1:20" s="3" customFormat="1" x14ac:dyDescent="0.15">
      <c r="A33" s="13" t="s">
        <v>68</v>
      </c>
      <c r="B33" s="14">
        <v>2618</v>
      </c>
      <c r="C33" s="14">
        <v>3086</v>
      </c>
      <c r="D33" s="15">
        <v>1174</v>
      </c>
      <c r="E33" s="15">
        <v>209</v>
      </c>
      <c r="F33" s="15">
        <v>2618</v>
      </c>
      <c r="G33" s="15">
        <v>332</v>
      </c>
      <c r="H33" s="15">
        <v>625</v>
      </c>
      <c r="I33" s="15">
        <v>244</v>
      </c>
      <c r="J33" s="15">
        <v>0</v>
      </c>
      <c r="K33" s="15">
        <v>0</v>
      </c>
      <c r="L33" s="15">
        <v>2408</v>
      </c>
      <c r="M33" s="15">
        <v>120</v>
      </c>
      <c r="N33" s="15">
        <v>2</v>
      </c>
      <c r="O33" s="15" t="s">
        <v>114</v>
      </c>
      <c r="P33" s="15">
        <v>701</v>
      </c>
      <c r="Q33" s="15">
        <v>83</v>
      </c>
      <c r="R33" s="15">
        <v>618</v>
      </c>
      <c r="S33" s="15">
        <v>588</v>
      </c>
      <c r="T33" s="16" t="s">
        <v>69</v>
      </c>
    </row>
    <row r="34" spans="1:20" s="3" customFormat="1" x14ac:dyDescent="0.15">
      <c r="A34" s="13" t="s">
        <v>70</v>
      </c>
      <c r="B34" s="14">
        <v>346</v>
      </c>
      <c r="C34" s="14">
        <v>3192</v>
      </c>
      <c r="D34" s="15">
        <v>143</v>
      </c>
      <c r="E34" s="15">
        <v>187</v>
      </c>
      <c r="F34" s="15">
        <v>346</v>
      </c>
      <c r="G34" s="15">
        <v>197</v>
      </c>
      <c r="H34" s="15">
        <v>39</v>
      </c>
      <c r="I34" s="15">
        <v>257</v>
      </c>
      <c r="J34" s="15">
        <v>0</v>
      </c>
      <c r="K34" s="15">
        <v>0</v>
      </c>
      <c r="L34" s="15">
        <v>281</v>
      </c>
      <c r="M34" s="15">
        <v>73</v>
      </c>
      <c r="N34" s="15">
        <v>0</v>
      </c>
      <c r="O34" s="15">
        <v>0</v>
      </c>
      <c r="P34" s="15">
        <v>58</v>
      </c>
      <c r="Q34" s="15">
        <v>40</v>
      </c>
      <c r="R34" s="15">
        <v>59</v>
      </c>
      <c r="S34" s="15">
        <v>643</v>
      </c>
      <c r="T34" s="16" t="s">
        <v>71</v>
      </c>
    </row>
    <row r="35" spans="1:20" s="3" customFormat="1" x14ac:dyDescent="0.15">
      <c r="A35" s="13" t="s">
        <v>72</v>
      </c>
      <c r="B35" s="14">
        <v>318</v>
      </c>
      <c r="C35" s="14">
        <v>3027</v>
      </c>
      <c r="D35" s="15">
        <v>126</v>
      </c>
      <c r="E35" s="15">
        <v>180</v>
      </c>
      <c r="F35" s="15">
        <v>318</v>
      </c>
      <c r="G35" s="15">
        <v>195</v>
      </c>
      <c r="H35" s="15">
        <v>82</v>
      </c>
      <c r="I35" s="15">
        <v>267</v>
      </c>
      <c r="J35" s="15">
        <v>0</v>
      </c>
      <c r="K35" s="15">
        <v>0</v>
      </c>
      <c r="L35" s="15">
        <v>216</v>
      </c>
      <c r="M35" s="15">
        <v>89</v>
      </c>
      <c r="N35" s="15">
        <v>0</v>
      </c>
      <c r="O35" s="15">
        <v>0</v>
      </c>
      <c r="P35" s="15">
        <v>18</v>
      </c>
      <c r="Q35" s="15">
        <v>36</v>
      </c>
      <c r="R35" s="15">
        <v>81</v>
      </c>
      <c r="S35" s="15">
        <v>568</v>
      </c>
      <c r="T35" s="16" t="s">
        <v>73</v>
      </c>
    </row>
    <row r="36" spans="1:20" s="3" customFormat="1" x14ac:dyDescent="0.15">
      <c r="A36" s="13" t="s">
        <v>74</v>
      </c>
      <c r="B36" s="14">
        <v>463</v>
      </c>
      <c r="C36" s="14">
        <v>3255</v>
      </c>
      <c r="D36" s="15">
        <v>216</v>
      </c>
      <c r="E36" s="15">
        <v>205</v>
      </c>
      <c r="F36" s="15">
        <v>463</v>
      </c>
      <c r="G36" s="15">
        <v>350</v>
      </c>
      <c r="H36" s="15">
        <v>97</v>
      </c>
      <c r="I36" s="15">
        <v>266</v>
      </c>
      <c r="J36" s="15">
        <v>0</v>
      </c>
      <c r="K36" s="15">
        <v>0</v>
      </c>
      <c r="L36" s="15">
        <v>365</v>
      </c>
      <c r="M36" s="15">
        <v>63</v>
      </c>
      <c r="N36" s="15">
        <v>0</v>
      </c>
      <c r="O36" s="15">
        <v>0</v>
      </c>
      <c r="P36" s="15">
        <v>99</v>
      </c>
      <c r="Q36" s="15">
        <v>79</v>
      </c>
      <c r="R36" s="15">
        <v>143</v>
      </c>
      <c r="S36" s="15">
        <v>495</v>
      </c>
      <c r="T36" s="16" t="s">
        <v>75</v>
      </c>
    </row>
    <row r="37" spans="1:20" s="3" customFormat="1" ht="18" customHeight="1" x14ac:dyDescent="0.15">
      <c r="A37" s="13" t="s">
        <v>76</v>
      </c>
      <c r="B37" s="14">
        <v>288</v>
      </c>
      <c r="C37" s="14">
        <v>3156</v>
      </c>
      <c r="D37" s="15">
        <v>127</v>
      </c>
      <c r="E37" s="15">
        <v>189</v>
      </c>
      <c r="F37" s="15">
        <v>288</v>
      </c>
      <c r="G37" s="15">
        <v>510</v>
      </c>
      <c r="H37" s="15">
        <v>68</v>
      </c>
      <c r="I37" s="15">
        <v>267</v>
      </c>
      <c r="J37" s="15">
        <v>0</v>
      </c>
      <c r="K37" s="15">
        <v>0</v>
      </c>
      <c r="L37" s="15">
        <v>222</v>
      </c>
      <c r="M37" s="15">
        <v>87</v>
      </c>
      <c r="N37" s="15">
        <v>0</v>
      </c>
      <c r="O37" s="15">
        <v>0</v>
      </c>
      <c r="P37" s="15">
        <v>22</v>
      </c>
      <c r="Q37" s="15">
        <v>47</v>
      </c>
      <c r="R37" s="15">
        <v>87</v>
      </c>
      <c r="S37" s="15">
        <v>527</v>
      </c>
      <c r="T37" s="16" t="s">
        <v>77</v>
      </c>
    </row>
    <row r="38" spans="1:20" s="3" customFormat="1" x14ac:dyDescent="0.15">
      <c r="A38" s="13" t="s">
        <v>78</v>
      </c>
      <c r="B38" s="14">
        <v>307</v>
      </c>
      <c r="C38" s="14">
        <v>3265</v>
      </c>
      <c r="D38" s="15">
        <v>138</v>
      </c>
      <c r="E38" s="15">
        <v>177</v>
      </c>
      <c r="F38" s="15">
        <v>307</v>
      </c>
      <c r="G38" s="15">
        <v>208</v>
      </c>
      <c r="H38" s="15">
        <v>60</v>
      </c>
      <c r="I38" s="15">
        <v>250</v>
      </c>
      <c r="J38" s="15">
        <v>0</v>
      </c>
      <c r="K38" s="15">
        <v>0</v>
      </c>
      <c r="L38" s="15">
        <v>238</v>
      </c>
      <c r="M38" s="15">
        <v>93</v>
      </c>
      <c r="N38" s="15">
        <v>0</v>
      </c>
      <c r="O38" s="15">
        <v>0</v>
      </c>
      <c r="P38" s="15">
        <v>33</v>
      </c>
      <c r="Q38" s="15">
        <v>57</v>
      </c>
      <c r="R38" s="15">
        <v>67</v>
      </c>
      <c r="S38" s="15">
        <v>533</v>
      </c>
      <c r="T38" s="16" t="s">
        <v>79</v>
      </c>
    </row>
    <row r="39" spans="1:20" ht="12" customHeight="1" x14ac:dyDescent="0.15">
      <c r="A39" s="17" t="s">
        <v>80</v>
      </c>
      <c r="B39" s="18">
        <f>SUM(B8:B38)</f>
        <v>28740</v>
      </c>
      <c r="C39" s="18">
        <f>AVERAGE(C8:C38)</f>
        <v>3112.0322580645161</v>
      </c>
      <c r="D39" s="18">
        <f>SUM(D8:D38)</f>
        <v>12540</v>
      </c>
      <c r="E39" s="18">
        <f>AVERAGE(E8:E38)</f>
        <v>196.96774193548387</v>
      </c>
      <c r="F39" s="18">
        <f>SUM(F8:F38)</f>
        <v>28739</v>
      </c>
      <c r="G39" s="18">
        <f>AVERAGE(G8:G38)</f>
        <v>328.16129032258067</v>
      </c>
      <c r="H39" s="18">
        <f>SUM(H8:H38)</f>
        <v>6618</v>
      </c>
      <c r="I39" s="18">
        <f>AVERAGE(I8:I38)</f>
        <v>264.87096774193549</v>
      </c>
      <c r="J39" s="18">
        <f>SUM(J8:J38)</f>
        <v>12</v>
      </c>
      <c r="K39" s="20">
        <v>1910</v>
      </c>
      <c r="L39" s="18">
        <f>SUM(L8:L38)</f>
        <v>23712</v>
      </c>
      <c r="M39" s="18">
        <f>AVERAGE(M8:M38)</f>
        <v>87.064516129032256</v>
      </c>
      <c r="N39" s="18">
        <f>SUM(N8:N38)</f>
        <v>12</v>
      </c>
      <c r="O39" s="18">
        <v>518</v>
      </c>
      <c r="P39" s="18">
        <f>SUM(P8:P38)</f>
        <v>4209</v>
      </c>
      <c r="Q39" s="18">
        <v>55</v>
      </c>
      <c r="R39" s="18">
        <f>SUM(R8:R38)</f>
        <v>5830</v>
      </c>
      <c r="S39" s="18">
        <f>AVERAGE(S8:S38)</f>
        <v>575.06451612903231</v>
      </c>
      <c r="T39" s="19" t="s">
        <v>80</v>
      </c>
    </row>
    <row r="40" spans="1:20" s="3" customFormat="1" x14ac:dyDescent="0.15">
      <c r="A40" s="13" t="s">
        <v>81</v>
      </c>
      <c r="B40" s="15">
        <v>227</v>
      </c>
      <c r="C40" s="15">
        <v>3074</v>
      </c>
      <c r="D40" s="15">
        <v>111</v>
      </c>
      <c r="E40" s="15">
        <v>225</v>
      </c>
      <c r="F40" s="15">
        <v>227</v>
      </c>
      <c r="G40" s="15">
        <v>200</v>
      </c>
      <c r="H40" s="15">
        <v>49</v>
      </c>
      <c r="I40" s="15">
        <v>279</v>
      </c>
      <c r="J40" s="15">
        <v>0</v>
      </c>
      <c r="K40" s="15">
        <v>0</v>
      </c>
      <c r="L40" s="15">
        <v>169</v>
      </c>
      <c r="M40" s="15">
        <v>96</v>
      </c>
      <c r="N40" s="15">
        <v>0</v>
      </c>
      <c r="O40" s="15">
        <v>0</v>
      </c>
      <c r="P40" s="15">
        <v>15</v>
      </c>
      <c r="Q40" s="15">
        <v>48</v>
      </c>
      <c r="R40" s="15">
        <v>64</v>
      </c>
      <c r="S40" s="15">
        <v>540</v>
      </c>
      <c r="T40" s="16" t="s">
        <v>82</v>
      </c>
    </row>
    <row r="41" spans="1:20" s="3" customFormat="1" x14ac:dyDescent="0.15">
      <c r="A41" s="13" t="s">
        <v>83</v>
      </c>
      <c r="B41" s="15">
        <v>133</v>
      </c>
      <c r="C41" s="15">
        <v>3305</v>
      </c>
      <c r="D41" s="15">
        <v>61</v>
      </c>
      <c r="E41" s="15">
        <v>175</v>
      </c>
      <c r="F41" s="15">
        <v>133</v>
      </c>
      <c r="G41" s="15">
        <v>216</v>
      </c>
      <c r="H41" s="15">
        <v>33</v>
      </c>
      <c r="I41" s="15">
        <v>259</v>
      </c>
      <c r="J41" s="15">
        <v>0</v>
      </c>
      <c r="K41" s="15">
        <v>0</v>
      </c>
      <c r="L41" s="15">
        <v>118</v>
      </c>
      <c r="M41" s="15">
        <v>103</v>
      </c>
      <c r="N41" s="15">
        <v>0</v>
      </c>
      <c r="O41" s="15">
        <v>0</v>
      </c>
      <c r="P41" s="15">
        <v>6</v>
      </c>
      <c r="Q41" s="15">
        <v>18</v>
      </c>
      <c r="R41" s="15">
        <v>48</v>
      </c>
      <c r="S41" s="15">
        <v>441</v>
      </c>
      <c r="T41" s="16" t="s">
        <v>84</v>
      </c>
    </row>
    <row r="42" spans="1:20" s="3" customFormat="1" x14ac:dyDescent="0.15">
      <c r="A42" s="13" t="s">
        <v>85</v>
      </c>
      <c r="B42" s="15">
        <v>85</v>
      </c>
      <c r="C42" s="15">
        <v>3167</v>
      </c>
      <c r="D42" s="15">
        <v>43</v>
      </c>
      <c r="E42" s="15">
        <v>223</v>
      </c>
      <c r="F42" s="15">
        <v>0</v>
      </c>
      <c r="G42" s="15">
        <v>0</v>
      </c>
      <c r="H42" s="15">
        <v>14</v>
      </c>
      <c r="I42" s="15">
        <v>263</v>
      </c>
      <c r="J42" s="15">
        <v>0</v>
      </c>
      <c r="K42" s="15">
        <v>0</v>
      </c>
      <c r="L42" s="15">
        <v>82</v>
      </c>
      <c r="M42" s="15">
        <v>86</v>
      </c>
      <c r="N42" s="15">
        <v>0</v>
      </c>
      <c r="O42" s="15">
        <v>0</v>
      </c>
      <c r="P42" s="15">
        <v>5</v>
      </c>
      <c r="Q42" s="15">
        <v>26</v>
      </c>
      <c r="R42" s="15">
        <v>19</v>
      </c>
      <c r="S42" s="15">
        <v>405</v>
      </c>
      <c r="T42" s="16" t="s">
        <v>86</v>
      </c>
    </row>
    <row r="43" spans="1:20" s="3" customFormat="1" x14ac:dyDescent="0.15">
      <c r="A43" s="13" t="s">
        <v>87</v>
      </c>
      <c r="B43" s="15">
        <v>163</v>
      </c>
      <c r="C43" s="15">
        <v>3079</v>
      </c>
      <c r="D43" s="15">
        <v>61</v>
      </c>
      <c r="E43" s="15">
        <v>198</v>
      </c>
      <c r="F43" s="15">
        <v>163</v>
      </c>
      <c r="G43" s="15">
        <v>197</v>
      </c>
      <c r="H43" s="15">
        <v>31</v>
      </c>
      <c r="I43" s="15">
        <v>274</v>
      </c>
      <c r="J43" s="15">
        <v>0</v>
      </c>
      <c r="K43" s="15">
        <v>0</v>
      </c>
      <c r="L43" s="15">
        <v>124</v>
      </c>
      <c r="M43" s="15">
        <v>94</v>
      </c>
      <c r="N43" s="15">
        <v>0</v>
      </c>
      <c r="O43" s="15">
        <v>0</v>
      </c>
      <c r="P43" s="15">
        <v>32</v>
      </c>
      <c r="Q43" s="15">
        <v>50</v>
      </c>
      <c r="R43" s="15">
        <v>45</v>
      </c>
      <c r="S43" s="15">
        <v>452</v>
      </c>
      <c r="T43" s="16" t="s">
        <v>88</v>
      </c>
    </row>
    <row r="44" spans="1:20" s="3" customFormat="1" x14ac:dyDescent="0.15">
      <c r="A44" s="13" t="s">
        <v>89</v>
      </c>
      <c r="B44" s="15">
        <v>272</v>
      </c>
      <c r="C44" s="15">
        <v>3128</v>
      </c>
      <c r="D44" s="15">
        <v>114</v>
      </c>
      <c r="E44" s="15">
        <v>215</v>
      </c>
      <c r="F44" s="15">
        <v>272</v>
      </c>
      <c r="G44" s="15">
        <v>201</v>
      </c>
      <c r="H44" s="15">
        <v>43</v>
      </c>
      <c r="I44" s="15">
        <v>265</v>
      </c>
      <c r="J44" s="15">
        <v>0</v>
      </c>
      <c r="K44" s="15">
        <v>0</v>
      </c>
      <c r="L44" s="15">
        <v>185</v>
      </c>
      <c r="M44" s="15">
        <v>64</v>
      </c>
      <c r="N44" s="15">
        <v>0</v>
      </c>
      <c r="O44" s="15">
        <v>0</v>
      </c>
      <c r="P44" s="15">
        <v>6</v>
      </c>
      <c r="Q44" s="15">
        <v>44</v>
      </c>
      <c r="R44" s="15">
        <v>51</v>
      </c>
      <c r="S44" s="15">
        <v>449</v>
      </c>
      <c r="T44" s="16" t="s">
        <v>90</v>
      </c>
    </row>
    <row r="45" spans="1:20" s="3" customFormat="1" ht="18" customHeight="1" x14ac:dyDescent="0.15">
      <c r="A45" s="13" t="s">
        <v>91</v>
      </c>
      <c r="B45" s="15">
        <v>88</v>
      </c>
      <c r="C45" s="15">
        <v>3362</v>
      </c>
      <c r="D45" s="15">
        <v>41</v>
      </c>
      <c r="E45" s="15">
        <v>220</v>
      </c>
      <c r="F45" s="15">
        <v>88</v>
      </c>
      <c r="G45" s="15">
        <v>219</v>
      </c>
      <c r="H45" s="15">
        <v>16</v>
      </c>
      <c r="I45" s="15">
        <v>271</v>
      </c>
      <c r="J45" s="15">
        <v>0</v>
      </c>
      <c r="K45" s="15">
        <v>0</v>
      </c>
      <c r="L45" s="15">
        <v>55</v>
      </c>
      <c r="M45" s="15">
        <v>112</v>
      </c>
      <c r="N45" s="15">
        <v>0</v>
      </c>
      <c r="O45" s="15">
        <v>0</v>
      </c>
      <c r="P45" s="15">
        <v>1</v>
      </c>
      <c r="Q45" s="15" t="s">
        <v>114</v>
      </c>
      <c r="R45" s="15">
        <v>43</v>
      </c>
      <c r="S45" s="15">
        <v>396</v>
      </c>
      <c r="T45" s="16" t="s">
        <v>92</v>
      </c>
    </row>
    <row r="46" spans="1:20" s="3" customFormat="1" x14ac:dyDescent="0.15">
      <c r="A46" s="13" t="s">
        <v>93</v>
      </c>
      <c r="B46" s="15">
        <v>153</v>
      </c>
      <c r="C46" s="15">
        <v>3041</v>
      </c>
      <c r="D46" s="15">
        <v>57</v>
      </c>
      <c r="E46" s="15">
        <v>184</v>
      </c>
      <c r="F46" s="15">
        <v>153</v>
      </c>
      <c r="G46" s="15">
        <v>194</v>
      </c>
      <c r="H46" s="15">
        <v>39</v>
      </c>
      <c r="I46" s="15">
        <v>244</v>
      </c>
      <c r="J46" s="15">
        <v>0</v>
      </c>
      <c r="K46" s="15">
        <v>0</v>
      </c>
      <c r="L46" s="15">
        <v>124</v>
      </c>
      <c r="M46" s="15">
        <v>92</v>
      </c>
      <c r="N46" s="15">
        <v>0</v>
      </c>
      <c r="O46" s="15">
        <v>0</v>
      </c>
      <c r="P46" s="15">
        <v>0</v>
      </c>
      <c r="Q46" s="15">
        <v>0</v>
      </c>
      <c r="R46" s="15">
        <v>46</v>
      </c>
      <c r="S46" s="15">
        <v>422</v>
      </c>
      <c r="T46" s="16" t="s">
        <v>94</v>
      </c>
    </row>
    <row r="47" spans="1:20" s="3" customFormat="1" x14ac:dyDescent="0.15">
      <c r="A47" s="13" t="s">
        <v>95</v>
      </c>
      <c r="B47" s="15">
        <v>95</v>
      </c>
      <c r="C47" s="15">
        <v>3230</v>
      </c>
      <c r="D47" s="15">
        <v>44</v>
      </c>
      <c r="E47" s="15">
        <v>189</v>
      </c>
      <c r="F47" s="15">
        <v>95</v>
      </c>
      <c r="G47" s="15">
        <v>208</v>
      </c>
      <c r="H47" s="15">
        <v>21</v>
      </c>
      <c r="I47" s="15">
        <v>263</v>
      </c>
      <c r="J47" s="15">
        <v>0</v>
      </c>
      <c r="K47" s="15">
        <v>0</v>
      </c>
      <c r="L47" s="15">
        <v>61</v>
      </c>
      <c r="M47" s="15">
        <v>101</v>
      </c>
      <c r="N47" s="15">
        <v>0</v>
      </c>
      <c r="O47" s="15">
        <v>0</v>
      </c>
      <c r="P47" s="15">
        <v>0</v>
      </c>
      <c r="Q47" s="15">
        <v>0</v>
      </c>
      <c r="R47" s="15">
        <v>32</v>
      </c>
      <c r="S47" s="15">
        <v>419</v>
      </c>
      <c r="T47" s="16" t="s">
        <v>96</v>
      </c>
    </row>
    <row r="48" spans="1:20" s="3" customFormat="1" x14ac:dyDescent="0.15">
      <c r="A48" s="13" t="s">
        <v>97</v>
      </c>
      <c r="B48" s="15">
        <v>117</v>
      </c>
      <c r="C48" s="15">
        <v>3048</v>
      </c>
      <c r="D48" s="15">
        <v>48</v>
      </c>
      <c r="E48" s="15">
        <v>191</v>
      </c>
      <c r="F48" s="15">
        <v>117</v>
      </c>
      <c r="G48" s="15">
        <v>195</v>
      </c>
      <c r="H48" s="15">
        <v>17</v>
      </c>
      <c r="I48" s="15">
        <v>266</v>
      </c>
      <c r="J48" s="15">
        <v>0</v>
      </c>
      <c r="K48" s="15">
        <v>0</v>
      </c>
      <c r="L48" s="15">
        <v>109</v>
      </c>
      <c r="M48" s="15">
        <v>79</v>
      </c>
      <c r="N48" s="15">
        <v>0</v>
      </c>
      <c r="O48" s="15">
        <v>0</v>
      </c>
      <c r="P48" s="15">
        <v>0</v>
      </c>
      <c r="Q48" s="15">
        <v>0</v>
      </c>
      <c r="R48" s="15">
        <v>27</v>
      </c>
      <c r="S48" s="15">
        <v>516</v>
      </c>
      <c r="T48" s="16" t="s">
        <v>98</v>
      </c>
    </row>
    <row r="49" spans="1:20" s="3" customFormat="1" ht="9" customHeight="1" x14ac:dyDescent="0.15">
      <c r="A49" s="13" t="s">
        <v>99</v>
      </c>
      <c r="B49" s="15">
        <v>76</v>
      </c>
      <c r="C49" s="15">
        <v>3068</v>
      </c>
      <c r="D49" s="15">
        <v>37</v>
      </c>
      <c r="E49" s="15">
        <v>189</v>
      </c>
      <c r="F49" s="15">
        <v>76</v>
      </c>
      <c r="G49" s="15">
        <v>190</v>
      </c>
      <c r="H49" s="15">
        <v>14</v>
      </c>
      <c r="I49" s="15">
        <v>258</v>
      </c>
      <c r="J49" s="15">
        <v>0</v>
      </c>
      <c r="K49" s="15">
        <v>0</v>
      </c>
      <c r="L49" s="15">
        <v>63</v>
      </c>
      <c r="M49" s="15">
        <v>81</v>
      </c>
      <c r="N49" s="15">
        <v>0</v>
      </c>
      <c r="O49" s="15">
        <v>0</v>
      </c>
      <c r="P49" s="15">
        <v>0</v>
      </c>
      <c r="Q49" s="15">
        <v>0</v>
      </c>
      <c r="R49" s="15">
        <v>24</v>
      </c>
      <c r="S49" s="15">
        <v>450</v>
      </c>
      <c r="T49" s="16" t="s">
        <v>100</v>
      </c>
    </row>
    <row r="50" spans="1:20" ht="12" customHeight="1" x14ac:dyDescent="0.15">
      <c r="A50" s="17" t="s">
        <v>101</v>
      </c>
      <c r="B50" s="18">
        <f>SUM(B40:B49)</f>
        <v>1409</v>
      </c>
      <c r="C50" s="18">
        <f>AVERAGE(C40:C49)</f>
        <v>3150.2</v>
      </c>
      <c r="D50" s="18">
        <f>SUM(D40:D49)</f>
        <v>617</v>
      </c>
      <c r="E50" s="18">
        <f>AVERAGE(E40:E49)</f>
        <v>200.9</v>
      </c>
      <c r="F50" s="18">
        <f>SUM(F40:F49)</f>
        <v>1324</v>
      </c>
      <c r="G50" s="18">
        <f>AVERAGE(G40:G49)</f>
        <v>182</v>
      </c>
      <c r="H50" s="18">
        <f>SUM(H40:H49)</f>
        <v>277</v>
      </c>
      <c r="I50" s="18">
        <f>AVERAGE(I40:I49)</f>
        <v>264.2</v>
      </c>
      <c r="J50" s="18">
        <f>SUM(J40:J49)</f>
        <v>0</v>
      </c>
      <c r="K50" s="18">
        <v>0</v>
      </c>
      <c r="L50" s="18">
        <f>SUM(L40:L49)</f>
        <v>1090</v>
      </c>
      <c r="M50" s="18">
        <f>AVERAGE(M40:M49)</f>
        <v>90.8</v>
      </c>
      <c r="N50" s="18">
        <f>SUM(N40:N49)</f>
        <v>0</v>
      </c>
      <c r="O50" s="18">
        <v>0</v>
      </c>
      <c r="P50" s="18">
        <f>SUM(P40:P49)</f>
        <v>65</v>
      </c>
      <c r="Q50" s="18">
        <v>33</v>
      </c>
      <c r="R50" s="18">
        <f>SUM(R40:R49)</f>
        <v>399</v>
      </c>
      <c r="S50" s="18">
        <f>AVERAGE(S40:S49)</f>
        <v>449</v>
      </c>
      <c r="T50" s="19" t="s">
        <v>101</v>
      </c>
    </row>
    <row r="51" spans="1:20" ht="12" customHeight="1" x14ac:dyDescent="0.15">
      <c r="A51" s="17" t="s">
        <v>102</v>
      </c>
      <c r="B51" s="18">
        <f>SUM(B50,B39)</f>
        <v>30149</v>
      </c>
      <c r="C51" s="18">
        <f>AVERAGE(C8:C38,C40:C49)</f>
        <v>3121.3414634146343</v>
      </c>
      <c r="D51" s="18">
        <f>SUM(D50,D39)</f>
        <v>13157</v>
      </c>
      <c r="E51" s="18">
        <f>AVERAGE(E8:E38,E40:E49)</f>
        <v>197.92682926829269</v>
      </c>
      <c r="F51" s="18">
        <f>SUM(F50,F39)</f>
        <v>30063</v>
      </c>
      <c r="G51" s="18">
        <f>AVERAGE(G8:G38,G40:G49)</f>
        <v>292.51219512195121</v>
      </c>
      <c r="H51" s="18">
        <f>SUM(H50,H39)</f>
        <v>6895</v>
      </c>
      <c r="I51" s="18">
        <f>AVERAGE(I8:I38,I40:I49)</f>
        <v>264.70731707317071</v>
      </c>
      <c r="J51" s="18">
        <f>SUM(J50,J39)</f>
        <v>12</v>
      </c>
      <c r="K51" s="18">
        <v>1910</v>
      </c>
      <c r="L51" s="18">
        <f>SUM(L50,L39)</f>
        <v>24802</v>
      </c>
      <c r="M51" s="18">
        <f>AVERAGE(M8:M38,M40:M49)</f>
        <v>87.975609756097555</v>
      </c>
      <c r="N51" s="18">
        <f>SUM(N50,N39)</f>
        <v>12</v>
      </c>
      <c r="O51" s="18">
        <v>518</v>
      </c>
      <c r="P51" s="18">
        <f>SUM(P50,P39)</f>
        <v>4274</v>
      </c>
      <c r="Q51" s="18">
        <v>51</v>
      </c>
      <c r="R51" s="18">
        <f>SUM(R50,R39)</f>
        <v>6229</v>
      </c>
      <c r="S51" s="18">
        <f>AVERAGE(S8:S38,S40:S49)</f>
        <v>544.31707317073176</v>
      </c>
      <c r="T51" s="19" t="s">
        <v>102</v>
      </c>
    </row>
    <row r="52" spans="1:20" x14ac:dyDescent="0.15">
      <c r="B52" s="4" t="s">
        <v>103</v>
      </c>
    </row>
  </sheetData>
  <mergeCells count="9">
    <mergeCell ref="N3:O4"/>
    <mergeCell ref="P3:Q4"/>
    <mergeCell ref="R3:S4"/>
    <mergeCell ref="B3:C4"/>
    <mergeCell ref="D3:E4"/>
    <mergeCell ref="F3:G4"/>
    <mergeCell ref="H3:I4"/>
    <mergeCell ref="J3:K4"/>
    <mergeCell ref="L3:M4"/>
  </mergeCells>
  <phoneticPr fontId="0"/>
  <printOptions horizontalCentered="1" verticalCentered="1"/>
  <pageMargins left="0.98425196850393704" right="0.39370078740157483" top="0.98425196850393704" bottom="0.39370078740157483" header="0.51181102362204722" footer="0.51181102362204722"/>
  <pageSetup paperSize="9" scale="8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3AFE-BACF-4E41-9ADC-541CEA28E58C}">
  <dimension ref="A1:P52"/>
  <sheetViews>
    <sheetView tabSelected="1" view="pageBreakPreview" zoomScale="60" zoomScaleNormal="130" workbookViewId="0">
      <pane xSplit="1" ySplit="7" topLeftCell="B8" activePane="bottomRight" state="frozen"/>
      <selection activeCell="AE47" sqref="AE47"/>
      <selection pane="topRight" activeCell="AE47" sqref="AE47"/>
      <selection pane="bottomLeft" activeCell="AE47" sqref="AE47"/>
      <selection pane="bottomRight" activeCell="AE47" sqref="AE47"/>
    </sheetView>
  </sheetViews>
  <sheetFormatPr defaultRowHeight="8.4" x14ac:dyDescent="0.15"/>
  <cols>
    <col min="1" max="1" width="12.19921875" style="4" customWidth="1"/>
    <col min="2" max="15" width="13.19921875" style="4" customWidth="1"/>
    <col min="16" max="16384" width="9.59765625" style="4"/>
  </cols>
  <sheetData>
    <row r="1" spans="1:16" ht="14.25" customHeight="1" x14ac:dyDescent="0.15">
      <c r="A1" s="6"/>
    </row>
    <row r="2" spans="1:16" ht="12.75" customHeight="1" x14ac:dyDescent="0.15">
      <c r="A2" s="1"/>
      <c r="O2" s="5" t="s">
        <v>113</v>
      </c>
    </row>
    <row r="3" spans="1:16" s="8" customFormat="1" ht="12" customHeight="1" x14ac:dyDescent="0.15">
      <c r="A3" s="7" t="s">
        <v>1</v>
      </c>
      <c r="B3" s="22" t="s">
        <v>104</v>
      </c>
      <c r="C3" s="23"/>
      <c r="D3" s="22" t="s">
        <v>105</v>
      </c>
      <c r="E3" s="23"/>
      <c r="F3" s="22" t="s">
        <v>106</v>
      </c>
      <c r="G3" s="23"/>
      <c r="H3" s="22" t="s">
        <v>107</v>
      </c>
      <c r="I3" s="23"/>
      <c r="J3" s="22" t="s">
        <v>108</v>
      </c>
      <c r="K3" s="23"/>
      <c r="L3" s="22" t="s">
        <v>109</v>
      </c>
      <c r="M3" s="23"/>
      <c r="N3" s="22" t="s">
        <v>110</v>
      </c>
      <c r="O3" s="23"/>
    </row>
    <row r="4" spans="1:16" s="8" customFormat="1" ht="12" customHeight="1" x14ac:dyDescent="0.15">
      <c r="A4" s="9"/>
      <c r="B4" s="24"/>
      <c r="C4" s="25"/>
      <c r="D4" s="24"/>
      <c r="E4" s="25"/>
      <c r="F4" s="24"/>
      <c r="G4" s="25"/>
      <c r="H4" s="24"/>
      <c r="I4" s="25"/>
      <c r="J4" s="24"/>
      <c r="K4" s="25"/>
      <c r="L4" s="24"/>
      <c r="M4" s="25"/>
      <c r="N4" s="24"/>
      <c r="O4" s="25"/>
    </row>
    <row r="5" spans="1:16" s="8" customFormat="1" ht="12" customHeight="1" x14ac:dyDescent="0.15">
      <c r="A5" s="9"/>
      <c r="B5" s="10" t="s">
        <v>11</v>
      </c>
      <c r="C5" s="10" t="s">
        <v>12</v>
      </c>
      <c r="D5" s="10" t="s">
        <v>11</v>
      </c>
      <c r="E5" s="10" t="s">
        <v>12</v>
      </c>
      <c r="F5" s="10" t="s">
        <v>11</v>
      </c>
      <c r="G5" s="10" t="s">
        <v>12</v>
      </c>
      <c r="H5" s="10" t="s">
        <v>11</v>
      </c>
      <c r="I5" s="10" t="s">
        <v>12</v>
      </c>
      <c r="J5" s="10" t="s">
        <v>11</v>
      </c>
      <c r="K5" s="10" t="s">
        <v>12</v>
      </c>
      <c r="L5" s="10" t="s">
        <v>11</v>
      </c>
      <c r="M5" s="10" t="s">
        <v>12</v>
      </c>
      <c r="N5" s="10" t="s">
        <v>11</v>
      </c>
      <c r="O5" s="10" t="s">
        <v>12</v>
      </c>
    </row>
    <row r="6" spans="1:16" s="8" customFormat="1" ht="12" customHeight="1" x14ac:dyDescent="0.15">
      <c r="A6" s="9"/>
      <c r="B6" s="10" t="s">
        <v>13</v>
      </c>
      <c r="C6" s="10" t="s">
        <v>14</v>
      </c>
      <c r="D6" s="10" t="s">
        <v>13</v>
      </c>
      <c r="E6" s="10" t="s">
        <v>14</v>
      </c>
      <c r="F6" s="10" t="s">
        <v>13</v>
      </c>
      <c r="G6" s="10" t="s">
        <v>14</v>
      </c>
      <c r="H6" s="10" t="s">
        <v>13</v>
      </c>
      <c r="I6" s="10" t="s">
        <v>14</v>
      </c>
      <c r="J6" s="10" t="s">
        <v>13</v>
      </c>
      <c r="K6" s="10" t="s">
        <v>14</v>
      </c>
      <c r="L6" s="10" t="s">
        <v>13</v>
      </c>
      <c r="M6" s="10" t="s">
        <v>111</v>
      </c>
      <c r="N6" s="10" t="s">
        <v>13</v>
      </c>
      <c r="O6" s="10" t="s">
        <v>111</v>
      </c>
    </row>
    <row r="7" spans="1:16" s="8" customFormat="1" ht="12" customHeight="1" x14ac:dyDescent="0.15">
      <c r="A7" s="11" t="s">
        <v>15</v>
      </c>
      <c r="B7" s="12" t="s">
        <v>16</v>
      </c>
      <c r="C7" s="12" t="s">
        <v>17</v>
      </c>
      <c r="D7" s="12" t="s">
        <v>16</v>
      </c>
      <c r="E7" s="12" t="s">
        <v>17</v>
      </c>
      <c r="F7" s="12" t="s">
        <v>16</v>
      </c>
      <c r="G7" s="12" t="s">
        <v>17</v>
      </c>
      <c r="H7" s="12" t="s">
        <v>16</v>
      </c>
      <c r="I7" s="12" t="s">
        <v>17</v>
      </c>
      <c r="J7" s="12" t="s">
        <v>16</v>
      </c>
      <c r="K7" s="12" t="s">
        <v>17</v>
      </c>
      <c r="L7" s="12" t="s">
        <v>16</v>
      </c>
      <c r="M7" s="12" t="s">
        <v>17</v>
      </c>
      <c r="N7" s="12" t="s">
        <v>16</v>
      </c>
      <c r="O7" s="12" t="s">
        <v>17</v>
      </c>
    </row>
    <row r="8" spans="1:16" s="16" customFormat="1" x14ac:dyDescent="0.15">
      <c r="A8" s="13" t="s">
        <v>18</v>
      </c>
      <c r="B8" s="15">
        <v>675</v>
      </c>
      <c r="C8" s="15">
        <v>424</v>
      </c>
      <c r="D8" s="15">
        <v>0</v>
      </c>
      <c r="E8" s="15">
        <v>0</v>
      </c>
      <c r="F8" s="15">
        <v>19</v>
      </c>
      <c r="G8" s="15">
        <v>153</v>
      </c>
      <c r="H8" s="15">
        <v>144</v>
      </c>
      <c r="I8" s="15">
        <v>59</v>
      </c>
      <c r="J8" s="15">
        <v>102</v>
      </c>
      <c r="K8" s="15">
        <v>200</v>
      </c>
      <c r="L8" s="15">
        <v>1170</v>
      </c>
      <c r="M8" s="15">
        <v>8713</v>
      </c>
      <c r="N8" s="15">
        <v>1161</v>
      </c>
      <c r="O8" s="15">
        <v>7243</v>
      </c>
      <c r="P8" s="16" t="s">
        <v>19</v>
      </c>
    </row>
    <row r="9" spans="1:16" s="16" customFormat="1" x14ac:dyDescent="0.15">
      <c r="A9" s="13" t="s">
        <v>20</v>
      </c>
      <c r="B9" s="15">
        <v>1593</v>
      </c>
      <c r="C9" s="15">
        <v>363</v>
      </c>
      <c r="D9" s="15">
        <v>0</v>
      </c>
      <c r="E9" s="15">
        <v>0</v>
      </c>
      <c r="F9" s="15">
        <v>0</v>
      </c>
      <c r="G9" s="15">
        <v>0</v>
      </c>
      <c r="H9" s="15">
        <v>16</v>
      </c>
      <c r="I9" s="15">
        <v>116</v>
      </c>
      <c r="J9" s="15">
        <v>206</v>
      </c>
      <c r="K9" s="15">
        <v>265</v>
      </c>
      <c r="L9" s="15">
        <v>2340</v>
      </c>
      <c r="M9" s="15">
        <v>9605</v>
      </c>
      <c r="N9" s="15">
        <v>2326</v>
      </c>
      <c r="O9" s="15">
        <v>7911</v>
      </c>
      <c r="P9" s="16" t="s">
        <v>21</v>
      </c>
    </row>
    <row r="10" spans="1:16" s="16" customFormat="1" x14ac:dyDescent="0.15">
      <c r="A10" s="13" t="s">
        <v>22</v>
      </c>
      <c r="B10" s="15">
        <v>210</v>
      </c>
      <c r="C10" s="15">
        <v>252</v>
      </c>
      <c r="D10" s="15">
        <v>0</v>
      </c>
      <c r="E10" s="15">
        <v>0</v>
      </c>
      <c r="F10" s="15">
        <v>0</v>
      </c>
      <c r="G10" s="15">
        <v>0</v>
      </c>
      <c r="H10" s="15">
        <v>5</v>
      </c>
      <c r="I10" s="15">
        <v>123</v>
      </c>
      <c r="J10" s="15">
        <v>130</v>
      </c>
      <c r="K10" s="15">
        <v>263</v>
      </c>
      <c r="L10" s="15">
        <v>610</v>
      </c>
      <c r="M10" s="15">
        <v>8574</v>
      </c>
      <c r="N10" s="15">
        <v>604</v>
      </c>
      <c r="O10" s="15">
        <v>7742</v>
      </c>
      <c r="P10" s="16" t="s">
        <v>23</v>
      </c>
    </row>
    <row r="11" spans="1:16" s="16" customFormat="1" x14ac:dyDescent="0.15">
      <c r="A11" s="13" t="s">
        <v>24</v>
      </c>
      <c r="B11" s="15">
        <v>1481</v>
      </c>
      <c r="C11" s="15">
        <v>397</v>
      </c>
      <c r="D11" s="15">
        <v>0</v>
      </c>
      <c r="E11" s="15">
        <v>0</v>
      </c>
      <c r="F11" s="15">
        <v>3</v>
      </c>
      <c r="G11" s="15">
        <v>114</v>
      </c>
      <c r="H11" s="15">
        <v>237</v>
      </c>
      <c r="I11" s="15">
        <v>33</v>
      </c>
      <c r="J11" s="15">
        <v>236</v>
      </c>
      <c r="K11" s="15">
        <v>203</v>
      </c>
      <c r="L11" s="15">
        <v>2439</v>
      </c>
      <c r="M11" s="15">
        <v>8911</v>
      </c>
      <c r="N11" s="15">
        <v>2432</v>
      </c>
      <c r="O11" s="15">
        <v>7383</v>
      </c>
      <c r="P11" s="16" t="s">
        <v>25</v>
      </c>
    </row>
    <row r="12" spans="1:16" s="16" customFormat="1" ht="18" customHeight="1" x14ac:dyDescent="0.15">
      <c r="A12" s="13" t="s">
        <v>26</v>
      </c>
      <c r="B12" s="15">
        <v>277</v>
      </c>
      <c r="C12" s="15">
        <v>408</v>
      </c>
      <c r="D12" s="15">
        <v>0</v>
      </c>
      <c r="E12" s="15">
        <v>0</v>
      </c>
      <c r="F12" s="15">
        <v>3</v>
      </c>
      <c r="G12" s="15">
        <v>90</v>
      </c>
      <c r="H12" s="15">
        <v>66</v>
      </c>
      <c r="I12" s="15">
        <v>64</v>
      </c>
      <c r="J12" s="15">
        <v>0</v>
      </c>
      <c r="K12" s="15">
        <v>0</v>
      </c>
      <c r="L12" s="15">
        <v>456</v>
      </c>
      <c r="M12" s="15">
        <v>8108</v>
      </c>
      <c r="N12" s="15">
        <v>451</v>
      </c>
      <c r="O12" s="15">
        <v>6799</v>
      </c>
      <c r="P12" s="16" t="s">
        <v>27</v>
      </c>
    </row>
    <row r="13" spans="1:16" s="16" customFormat="1" x14ac:dyDescent="0.15">
      <c r="A13" s="13" t="s">
        <v>28</v>
      </c>
      <c r="B13" s="15">
        <v>1327</v>
      </c>
      <c r="C13" s="15">
        <v>427</v>
      </c>
      <c r="D13" s="15">
        <v>0</v>
      </c>
      <c r="E13" s="15">
        <v>0</v>
      </c>
      <c r="F13" s="15">
        <v>5</v>
      </c>
      <c r="G13" s="15">
        <v>120</v>
      </c>
      <c r="H13" s="15">
        <v>135</v>
      </c>
      <c r="I13" s="15">
        <v>48</v>
      </c>
      <c r="J13" s="15">
        <v>276</v>
      </c>
      <c r="K13" s="15">
        <v>241</v>
      </c>
      <c r="L13" s="15">
        <v>1943</v>
      </c>
      <c r="M13" s="15">
        <v>8682</v>
      </c>
      <c r="N13" s="15">
        <v>1919</v>
      </c>
      <c r="O13" s="15">
        <v>7390</v>
      </c>
      <c r="P13" s="16" t="s">
        <v>29</v>
      </c>
    </row>
    <row r="14" spans="1:16" s="16" customFormat="1" x14ac:dyDescent="0.15">
      <c r="A14" s="13" t="s">
        <v>30</v>
      </c>
      <c r="B14" s="15">
        <v>296</v>
      </c>
      <c r="C14" s="15">
        <v>533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34</v>
      </c>
      <c r="K14" s="15">
        <v>198</v>
      </c>
      <c r="L14" s="15">
        <v>561</v>
      </c>
      <c r="M14" s="15">
        <v>8454</v>
      </c>
      <c r="N14" s="15">
        <v>557</v>
      </c>
      <c r="O14" s="15">
        <v>7069</v>
      </c>
      <c r="P14" s="16" t="s">
        <v>31</v>
      </c>
    </row>
    <row r="15" spans="1:16" s="16" customFormat="1" x14ac:dyDescent="0.15">
      <c r="A15" s="13" t="s">
        <v>32</v>
      </c>
      <c r="B15" s="15">
        <v>265</v>
      </c>
      <c r="C15" s="15">
        <v>360</v>
      </c>
      <c r="D15" s="15">
        <v>0</v>
      </c>
      <c r="E15" s="15">
        <v>0</v>
      </c>
      <c r="F15" s="15">
        <v>1</v>
      </c>
      <c r="G15" s="15" t="s">
        <v>114</v>
      </c>
      <c r="H15" s="15">
        <v>0</v>
      </c>
      <c r="I15" s="15">
        <v>0</v>
      </c>
      <c r="J15" s="15">
        <v>0</v>
      </c>
      <c r="K15" s="15">
        <v>0</v>
      </c>
      <c r="L15" s="15">
        <v>538</v>
      </c>
      <c r="M15" s="15">
        <v>9363</v>
      </c>
      <c r="N15" s="15">
        <v>536</v>
      </c>
      <c r="O15" s="15">
        <v>7580</v>
      </c>
      <c r="P15" s="16" t="s">
        <v>33</v>
      </c>
    </row>
    <row r="16" spans="1:16" s="16" customFormat="1" x14ac:dyDescent="0.15">
      <c r="A16" s="13" t="s">
        <v>34</v>
      </c>
      <c r="B16" s="15">
        <v>984</v>
      </c>
      <c r="C16" s="15">
        <v>540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119</v>
      </c>
      <c r="K16" s="15">
        <v>213</v>
      </c>
      <c r="L16" s="15">
        <v>1896</v>
      </c>
      <c r="M16" s="15">
        <v>8655</v>
      </c>
      <c r="N16" s="15">
        <v>1857</v>
      </c>
      <c r="O16" s="15">
        <v>7090</v>
      </c>
      <c r="P16" s="16" t="s">
        <v>35</v>
      </c>
    </row>
    <row r="17" spans="1:16" s="16" customFormat="1" ht="18" customHeight="1" x14ac:dyDescent="0.15">
      <c r="A17" s="13" t="s">
        <v>36</v>
      </c>
      <c r="B17" s="15">
        <v>1044</v>
      </c>
      <c r="C17" s="15">
        <v>534</v>
      </c>
      <c r="D17" s="15">
        <v>0</v>
      </c>
      <c r="E17" s="15">
        <v>0</v>
      </c>
      <c r="F17" s="15">
        <v>49</v>
      </c>
      <c r="G17" s="15">
        <v>123</v>
      </c>
      <c r="H17" s="15">
        <v>39</v>
      </c>
      <c r="I17" s="15">
        <v>55</v>
      </c>
      <c r="J17" s="15">
        <v>224</v>
      </c>
      <c r="K17" s="15">
        <v>224</v>
      </c>
      <c r="L17" s="15">
        <v>1527</v>
      </c>
      <c r="M17" s="15">
        <v>8897</v>
      </c>
      <c r="N17" s="15">
        <v>1514</v>
      </c>
      <c r="O17" s="15">
        <v>7169</v>
      </c>
      <c r="P17" s="16" t="s">
        <v>37</v>
      </c>
    </row>
    <row r="18" spans="1:16" s="16" customFormat="1" x14ac:dyDescent="0.15">
      <c r="A18" s="13" t="s">
        <v>38</v>
      </c>
      <c r="B18" s="15">
        <v>882</v>
      </c>
      <c r="C18" s="15">
        <v>410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323</v>
      </c>
      <c r="K18" s="15">
        <v>262</v>
      </c>
      <c r="L18" s="15">
        <v>1636</v>
      </c>
      <c r="M18" s="15">
        <v>9392</v>
      </c>
      <c r="N18" s="15">
        <v>1631</v>
      </c>
      <c r="O18" s="15">
        <v>7769</v>
      </c>
      <c r="P18" s="16" t="s">
        <v>39</v>
      </c>
    </row>
    <row r="19" spans="1:16" s="16" customFormat="1" x14ac:dyDescent="0.15">
      <c r="A19" s="13" t="s">
        <v>40</v>
      </c>
      <c r="B19" s="15">
        <v>234</v>
      </c>
      <c r="C19" s="15">
        <v>432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60</v>
      </c>
      <c r="K19" s="15">
        <v>276</v>
      </c>
      <c r="L19" s="15">
        <v>530</v>
      </c>
      <c r="M19" s="15">
        <v>8915</v>
      </c>
      <c r="N19" s="15">
        <v>527</v>
      </c>
      <c r="O19" s="15">
        <v>7998</v>
      </c>
      <c r="P19" s="16" t="s">
        <v>41</v>
      </c>
    </row>
    <row r="20" spans="1:16" s="16" customFormat="1" x14ac:dyDescent="0.15">
      <c r="A20" s="13" t="s">
        <v>42</v>
      </c>
      <c r="B20" s="15">
        <v>350</v>
      </c>
      <c r="C20" s="15">
        <v>342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18</v>
      </c>
      <c r="K20" s="15">
        <v>149</v>
      </c>
      <c r="L20" s="15">
        <v>796</v>
      </c>
      <c r="M20" s="15">
        <v>8755</v>
      </c>
      <c r="N20" s="15">
        <v>790</v>
      </c>
      <c r="O20" s="15">
        <v>7295</v>
      </c>
      <c r="P20" s="16" t="s">
        <v>43</v>
      </c>
    </row>
    <row r="21" spans="1:16" s="16" customFormat="1" x14ac:dyDescent="0.15">
      <c r="A21" s="13" t="s">
        <v>44</v>
      </c>
      <c r="B21" s="15">
        <v>365</v>
      </c>
      <c r="C21" s="15">
        <v>402</v>
      </c>
      <c r="D21" s="15">
        <v>1</v>
      </c>
      <c r="E21" s="15" t="s">
        <v>114</v>
      </c>
      <c r="F21" s="15">
        <v>3</v>
      </c>
      <c r="G21" s="15">
        <v>32</v>
      </c>
      <c r="H21" s="15">
        <v>0</v>
      </c>
      <c r="I21" s="15">
        <v>0</v>
      </c>
      <c r="J21" s="15">
        <v>51</v>
      </c>
      <c r="K21" s="15">
        <v>209</v>
      </c>
      <c r="L21" s="15">
        <v>1039</v>
      </c>
      <c r="M21" s="15">
        <v>8079</v>
      </c>
      <c r="N21" s="15">
        <v>1032</v>
      </c>
      <c r="O21" s="15">
        <v>6412</v>
      </c>
      <c r="P21" s="16" t="s">
        <v>45</v>
      </c>
    </row>
    <row r="22" spans="1:16" s="16" customFormat="1" ht="18" customHeight="1" x14ac:dyDescent="0.15">
      <c r="A22" s="13" t="s">
        <v>46</v>
      </c>
      <c r="B22" s="15">
        <v>215</v>
      </c>
      <c r="C22" s="15">
        <v>417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554</v>
      </c>
      <c r="M22" s="15">
        <v>8641</v>
      </c>
      <c r="N22" s="15">
        <v>552</v>
      </c>
      <c r="O22" s="15">
        <v>7152</v>
      </c>
      <c r="P22" s="16" t="s">
        <v>47</v>
      </c>
    </row>
    <row r="23" spans="1:16" s="16" customFormat="1" x14ac:dyDescent="0.15">
      <c r="A23" s="13" t="s">
        <v>48</v>
      </c>
      <c r="B23" s="15">
        <v>373</v>
      </c>
      <c r="C23" s="15">
        <v>577</v>
      </c>
      <c r="D23" s="15">
        <v>0</v>
      </c>
      <c r="E23" s="15">
        <v>0</v>
      </c>
      <c r="F23" s="15">
        <v>0</v>
      </c>
      <c r="G23" s="15">
        <v>0</v>
      </c>
      <c r="H23" s="15">
        <v>58</v>
      </c>
      <c r="I23" s="15">
        <v>55</v>
      </c>
      <c r="J23" s="15">
        <v>87</v>
      </c>
      <c r="K23" s="15">
        <v>245</v>
      </c>
      <c r="L23" s="15">
        <v>663</v>
      </c>
      <c r="M23" s="15">
        <v>9294</v>
      </c>
      <c r="N23" s="15">
        <v>657</v>
      </c>
      <c r="O23" s="15">
        <v>7688</v>
      </c>
      <c r="P23" s="16" t="s">
        <v>49</v>
      </c>
    </row>
    <row r="24" spans="1:16" s="16" customFormat="1" x14ac:dyDescent="0.15">
      <c r="A24" s="13" t="s">
        <v>50</v>
      </c>
      <c r="B24" s="15">
        <v>338</v>
      </c>
      <c r="C24" s="15">
        <v>566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9</v>
      </c>
      <c r="K24" s="15">
        <v>54</v>
      </c>
      <c r="L24" s="15">
        <v>488</v>
      </c>
      <c r="M24" s="15">
        <v>9229</v>
      </c>
      <c r="N24" s="15">
        <v>484</v>
      </c>
      <c r="O24" s="15">
        <v>7459</v>
      </c>
      <c r="P24" s="16" t="s">
        <v>51</v>
      </c>
    </row>
    <row r="25" spans="1:16" s="16" customFormat="1" x14ac:dyDescent="0.15">
      <c r="A25" s="13" t="s">
        <v>52</v>
      </c>
      <c r="B25" s="15">
        <v>555</v>
      </c>
      <c r="C25" s="15">
        <v>476</v>
      </c>
      <c r="D25" s="15">
        <v>0</v>
      </c>
      <c r="E25" s="15">
        <v>0</v>
      </c>
      <c r="F25" s="15">
        <v>4</v>
      </c>
      <c r="G25" s="15">
        <v>188</v>
      </c>
      <c r="H25" s="15">
        <v>118</v>
      </c>
      <c r="I25" s="15">
        <v>64</v>
      </c>
      <c r="J25" s="15">
        <v>94</v>
      </c>
      <c r="K25" s="15">
        <v>201</v>
      </c>
      <c r="L25" s="15">
        <v>991</v>
      </c>
      <c r="M25" s="15">
        <v>8288</v>
      </c>
      <c r="N25" s="15">
        <v>988</v>
      </c>
      <c r="O25" s="15">
        <v>6767</v>
      </c>
      <c r="P25" s="16" t="s">
        <v>53</v>
      </c>
    </row>
    <row r="26" spans="1:16" s="16" customFormat="1" x14ac:dyDescent="0.15">
      <c r="A26" s="13" t="s">
        <v>54</v>
      </c>
      <c r="B26" s="15">
        <v>411</v>
      </c>
      <c r="C26" s="15">
        <v>546</v>
      </c>
      <c r="D26" s="15">
        <v>0</v>
      </c>
      <c r="E26" s="15">
        <v>0</v>
      </c>
      <c r="F26" s="15">
        <v>0</v>
      </c>
      <c r="G26" s="15">
        <v>0</v>
      </c>
      <c r="H26" s="15">
        <v>35</v>
      </c>
      <c r="I26" s="15">
        <v>51</v>
      </c>
      <c r="J26" s="15">
        <v>100</v>
      </c>
      <c r="K26" s="15">
        <v>188</v>
      </c>
      <c r="L26" s="15">
        <v>980</v>
      </c>
      <c r="M26" s="15">
        <v>8446</v>
      </c>
      <c r="N26" s="15">
        <v>980</v>
      </c>
      <c r="O26" s="15">
        <v>7052</v>
      </c>
      <c r="P26" s="16" t="s">
        <v>55</v>
      </c>
    </row>
    <row r="27" spans="1:16" s="16" customFormat="1" ht="18" customHeight="1" x14ac:dyDescent="0.15">
      <c r="A27" s="13" t="s">
        <v>56</v>
      </c>
      <c r="B27" s="15">
        <v>183</v>
      </c>
      <c r="C27" s="15">
        <v>478</v>
      </c>
      <c r="D27" s="15">
        <v>0</v>
      </c>
      <c r="E27" s="15">
        <v>0</v>
      </c>
      <c r="F27" s="15">
        <v>3</v>
      </c>
      <c r="G27" s="15">
        <v>23</v>
      </c>
      <c r="H27" s="15">
        <v>0</v>
      </c>
      <c r="I27" s="15">
        <v>0</v>
      </c>
      <c r="J27" s="15">
        <v>2</v>
      </c>
      <c r="K27" s="15" t="s">
        <v>114</v>
      </c>
      <c r="L27" s="15">
        <v>392</v>
      </c>
      <c r="M27" s="15">
        <v>9134</v>
      </c>
      <c r="N27" s="15">
        <v>384</v>
      </c>
      <c r="O27" s="15">
        <v>7603</v>
      </c>
      <c r="P27" s="16" t="s">
        <v>57</v>
      </c>
    </row>
    <row r="28" spans="1:16" s="16" customFormat="1" x14ac:dyDescent="0.15">
      <c r="A28" s="13" t="s">
        <v>58</v>
      </c>
      <c r="B28" s="15">
        <v>219</v>
      </c>
      <c r="C28" s="15">
        <v>431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2</v>
      </c>
      <c r="K28" s="15" t="s">
        <v>114</v>
      </c>
      <c r="L28" s="15">
        <v>544</v>
      </c>
      <c r="M28" s="15">
        <v>9490</v>
      </c>
      <c r="N28" s="15">
        <v>538</v>
      </c>
      <c r="O28" s="15">
        <v>7871</v>
      </c>
      <c r="P28" s="16" t="s">
        <v>59</v>
      </c>
    </row>
    <row r="29" spans="1:16" s="16" customFormat="1" x14ac:dyDescent="0.15">
      <c r="A29" s="13" t="s">
        <v>60</v>
      </c>
      <c r="B29" s="15">
        <v>303</v>
      </c>
      <c r="C29" s="15">
        <v>533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570</v>
      </c>
      <c r="M29" s="15">
        <v>9987</v>
      </c>
      <c r="N29" s="15">
        <v>558</v>
      </c>
      <c r="O29" s="15">
        <v>8335</v>
      </c>
      <c r="P29" s="16" t="s">
        <v>61</v>
      </c>
    </row>
    <row r="30" spans="1:16" s="16" customFormat="1" x14ac:dyDescent="0.15">
      <c r="A30" s="13" t="s">
        <v>62</v>
      </c>
      <c r="B30" s="15">
        <v>394</v>
      </c>
      <c r="C30" s="15">
        <v>526</v>
      </c>
      <c r="D30" s="15">
        <v>0</v>
      </c>
      <c r="E30" s="15">
        <v>0</v>
      </c>
      <c r="F30" s="15">
        <v>2</v>
      </c>
      <c r="G30" s="15" t="s">
        <v>114</v>
      </c>
      <c r="H30" s="15">
        <v>76</v>
      </c>
      <c r="I30" s="15">
        <v>47</v>
      </c>
      <c r="J30" s="15">
        <v>82</v>
      </c>
      <c r="K30" s="15">
        <v>200</v>
      </c>
      <c r="L30" s="15">
        <v>553</v>
      </c>
      <c r="M30" s="15">
        <v>8670</v>
      </c>
      <c r="N30" s="15">
        <v>550</v>
      </c>
      <c r="O30" s="15">
        <v>7280</v>
      </c>
      <c r="P30" s="16" t="s">
        <v>63</v>
      </c>
    </row>
    <row r="31" spans="1:16" s="16" customFormat="1" x14ac:dyDescent="0.15">
      <c r="A31" s="13" t="s">
        <v>64</v>
      </c>
      <c r="B31" s="15">
        <v>114</v>
      </c>
      <c r="C31" s="15">
        <v>377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274</v>
      </c>
      <c r="M31" s="15">
        <v>9269</v>
      </c>
      <c r="N31" s="15">
        <v>274</v>
      </c>
      <c r="O31" s="15">
        <v>7467</v>
      </c>
      <c r="P31" s="16" t="s">
        <v>65</v>
      </c>
    </row>
    <row r="32" spans="1:16" s="16" customFormat="1" ht="18" customHeight="1" x14ac:dyDescent="0.15">
      <c r="A32" s="13" t="s">
        <v>66</v>
      </c>
      <c r="B32" s="15">
        <v>217</v>
      </c>
      <c r="C32" s="15">
        <v>282</v>
      </c>
      <c r="D32" s="15">
        <v>0</v>
      </c>
      <c r="E32" s="15">
        <v>0</v>
      </c>
      <c r="F32" s="15">
        <v>2</v>
      </c>
      <c r="G32" s="15" t="s">
        <v>114</v>
      </c>
      <c r="H32" s="15">
        <v>0</v>
      </c>
      <c r="I32" s="15">
        <v>0</v>
      </c>
      <c r="J32" s="15">
        <v>7</v>
      </c>
      <c r="K32" s="15">
        <v>83</v>
      </c>
      <c r="L32" s="15">
        <v>476</v>
      </c>
      <c r="M32" s="15">
        <v>8104</v>
      </c>
      <c r="N32" s="15">
        <v>468</v>
      </c>
      <c r="O32" s="15">
        <v>6708</v>
      </c>
      <c r="P32" s="16" t="s">
        <v>67</v>
      </c>
    </row>
    <row r="33" spans="1:16" s="16" customFormat="1" x14ac:dyDescent="0.15">
      <c r="A33" s="13" t="s">
        <v>68</v>
      </c>
      <c r="B33" s="15">
        <v>1346</v>
      </c>
      <c r="C33" s="15">
        <v>427</v>
      </c>
      <c r="D33" s="15">
        <v>0</v>
      </c>
      <c r="E33" s="15">
        <v>0</v>
      </c>
      <c r="F33" s="15">
        <v>153</v>
      </c>
      <c r="G33" s="15">
        <v>96</v>
      </c>
      <c r="H33" s="15">
        <v>396</v>
      </c>
      <c r="I33" s="15">
        <v>52</v>
      </c>
      <c r="J33" s="15">
        <v>343</v>
      </c>
      <c r="K33" s="15">
        <v>216</v>
      </c>
      <c r="L33" s="15">
        <v>2589</v>
      </c>
      <c r="M33" s="15">
        <v>8690</v>
      </c>
      <c r="N33" s="15">
        <v>2565</v>
      </c>
      <c r="O33" s="15">
        <v>7209</v>
      </c>
      <c r="P33" s="16" t="s">
        <v>69</v>
      </c>
    </row>
    <row r="34" spans="1:16" s="16" customFormat="1" x14ac:dyDescent="0.15">
      <c r="A34" s="13" t="s">
        <v>70</v>
      </c>
      <c r="B34" s="15">
        <v>148</v>
      </c>
      <c r="C34" s="15">
        <v>558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325</v>
      </c>
      <c r="M34" s="15">
        <v>9104</v>
      </c>
      <c r="N34" s="15">
        <v>319</v>
      </c>
      <c r="O34" s="15">
        <v>7586</v>
      </c>
      <c r="P34" s="16" t="s">
        <v>71</v>
      </c>
    </row>
    <row r="35" spans="1:16" s="16" customFormat="1" x14ac:dyDescent="0.15">
      <c r="A35" s="13" t="s">
        <v>72</v>
      </c>
      <c r="B35" s="15">
        <v>190</v>
      </c>
      <c r="C35" s="15">
        <v>620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10</v>
      </c>
      <c r="K35" s="15">
        <v>146</v>
      </c>
      <c r="L35" s="15">
        <v>305</v>
      </c>
      <c r="M35" s="15">
        <v>7927</v>
      </c>
      <c r="N35" s="15">
        <v>299</v>
      </c>
      <c r="O35" s="15">
        <v>6655</v>
      </c>
      <c r="P35" s="16" t="s">
        <v>73</v>
      </c>
    </row>
    <row r="36" spans="1:16" s="16" customFormat="1" x14ac:dyDescent="0.15">
      <c r="A36" s="13" t="s">
        <v>74</v>
      </c>
      <c r="B36" s="15">
        <v>232</v>
      </c>
      <c r="C36" s="15">
        <v>437</v>
      </c>
      <c r="D36" s="15">
        <v>0</v>
      </c>
      <c r="E36" s="15">
        <v>0</v>
      </c>
      <c r="F36" s="15">
        <v>0</v>
      </c>
      <c r="G36" s="15">
        <v>0</v>
      </c>
      <c r="H36" s="15">
        <v>50</v>
      </c>
      <c r="I36" s="15">
        <v>44</v>
      </c>
      <c r="J36" s="15">
        <v>53</v>
      </c>
      <c r="K36" s="15">
        <v>250</v>
      </c>
      <c r="L36" s="15">
        <v>439</v>
      </c>
      <c r="M36" s="15">
        <v>9603</v>
      </c>
      <c r="N36" s="15">
        <v>437</v>
      </c>
      <c r="O36" s="15">
        <v>7947</v>
      </c>
      <c r="P36" s="16" t="s">
        <v>75</v>
      </c>
    </row>
    <row r="37" spans="1:16" s="16" customFormat="1" ht="18" customHeight="1" x14ac:dyDescent="0.15">
      <c r="A37" s="13" t="s">
        <v>76</v>
      </c>
      <c r="B37" s="15">
        <v>138</v>
      </c>
      <c r="C37" s="15">
        <v>490</v>
      </c>
      <c r="D37" s="15">
        <v>0</v>
      </c>
      <c r="E37" s="15">
        <v>0</v>
      </c>
      <c r="F37" s="15">
        <v>0</v>
      </c>
      <c r="G37" s="15">
        <v>0</v>
      </c>
      <c r="H37" s="15">
        <v>1</v>
      </c>
      <c r="I37" s="15" t="s">
        <v>114</v>
      </c>
      <c r="J37" s="15">
        <v>0</v>
      </c>
      <c r="K37" s="15">
        <v>0</v>
      </c>
      <c r="L37" s="15">
        <v>285</v>
      </c>
      <c r="M37" s="15">
        <v>9524</v>
      </c>
      <c r="N37" s="15">
        <v>284</v>
      </c>
      <c r="O37" s="15">
        <v>7882</v>
      </c>
      <c r="P37" s="16" t="s">
        <v>112</v>
      </c>
    </row>
    <row r="38" spans="1:16" s="16" customFormat="1" x14ac:dyDescent="0.15">
      <c r="A38" s="13" t="s">
        <v>78</v>
      </c>
      <c r="B38" s="15">
        <v>129</v>
      </c>
      <c r="C38" s="15">
        <v>571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3</v>
      </c>
      <c r="K38" s="15">
        <v>118</v>
      </c>
      <c r="L38" s="15">
        <v>298</v>
      </c>
      <c r="M38" s="15">
        <v>9339</v>
      </c>
      <c r="N38" s="15">
        <v>296</v>
      </c>
      <c r="O38" s="15">
        <v>7725</v>
      </c>
      <c r="P38" s="16" t="s">
        <v>79</v>
      </c>
    </row>
    <row r="39" spans="1:16" ht="12" customHeight="1" x14ac:dyDescent="0.15">
      <c r="A39" s="17" t="s">
        <v>80</v>
      </c>
      <c r="B39" s="18">
        <f>SUM(B8:B38)</f>
        <v>15488</v>
      </c>
      <c r="C39" s="18">
        <f>AVERAGE(C8:C38)</f>
        <v>456</v>
      </c>
      <c r="D39" s="18">
        <f>SUM(D8:D38)</f>
        <v>1</v>
      </c>
      <c r="E39" s="18">
        <v>0</v>
      </c>
      <c r="F39" s="18">
        <f>SUM(F8:F38)</f>
        <v>247</v>
      </c>
      <c r="G39" s="18">
        <v>97</v>
      </c>
      <c r="H39" s="18">
        <f>SUM(H8:H38)</f>
        <v>1376</v>
      </c>
      <c r="I39" s="18">
        <v>62</v>
      </c>
      <c r="J39" s="18">
        <f>SUM(J8:J38)</f>
        <v>2571</v>
      </c>
      <c r="K39" s="18">
        <v>193</v>
      </c>
      <c r="L39" s="18">
        <f>SUM(L8:L38)</f>
        <v>28207</v>
      </c>
      <c r="M39" s="18">
        <f>AVERAGE(M8:M38)</f>
        <v>8898.1290322580644</v>
      </c>
      <c r="N39" s="18">
        <f>SUM(N8:N38)</f>
        <v>27970</v>
      </c>
      <c r="O39" s="18">
        <f>AVERAGE(O8:O38)</f>
        <v>7394.7096774193551</v>
      </c>
      <c r="P39" s="19" t="s">
        <v>80</v>
      </c>
    </row>
    <row r="40" spans="1:16" s="16" customFormat="1" x14ac:dyDescent="0.15">
      <c r="A40" s="13" t="s">
        <v>81</v>
      </c>
      <c r="B40" s="15">
        <v>128</v>
      </c>
      <c r="C40" s="15">
        <v>418</v>
      </c>
      <c r="D40" s="15">
        <v>0</v>
      </c>
      <c r="E40" s="15">
        <v>0</v>
      </c>
      <c r="F40" s="15">
        <v>3</v>
      </c>
      <c r="G40" s="15">
        <v>53</v>
      </c>
      <c r="H40" s="21">
        <v>32</v>
      </c>
      <c r="I40" s="15">
        <v>59</v>
      </c>
      <c r="J40" s="15">
        <v>13</v>
      </c>
      <c r="K40" s="15">
        <v>179</v>
      </c>
      <c r="L40" s="15">
        <v>224</v>
      </c>
      <c r="M40" s="15">
        <v>8463</v>
      </c>
      <c r="N40" s="15">
        <v>220</v>
      </c>
      <c r="O40" s="15">
        <v>7067</v>
      </c>
      <c r="P40" s="16" t="s">
        <v>82</v>
      </c>
    </row>
    <row r="41" spans="1:16" s="16" customFormat="1" x14ac:dyDescent="0.15">
      <c r="A41" s="13" t="s">
        <v>83</v>
      </c>
      <c r="B41" s="15">
        <v>53</v>
      </c>
      <c r="C41" s="15">
        <v>473</v>
      </c>
      <c r="D41" s="15">
        <v>0</v>
      </c>
      <c r="E41" s="15">
        <v>0</v>
      </c>
      <c r="F41" s="15">
        <v>0</v>
      </c>
      <c r="G41" s="15">
        <v>0</v>
      </c>
      <c r="H41" s="21">
        <v>0</v>
      </c>
      <c r="I41" s="15">
        <v>0</v>
      </c>
      <c r="J41" s="15">
        <v>8</v>
      </c>
      <c r="K41" s="15">
        <v>230</v>
      </c>
      <c r="L41" s="15">
        <v>130</v>
      </c>
      <c r="M41" s="15">
        <v>9159</v>
      </c>
      <c r="N41" s="15">
        <v>129</v>
      </c>
      <c r="O41" s="15">
        <v>7578</v>
      </c>
      <c r="P41" s="16" t="s">
        <v>84</v>
      </c>
    </row>
    <row r="42" spans="1:16" s="16" customFormat="1" x14ac:dyDescent="0.15">
      <c r="A42" s="13" t="s">
        <v>85</v>
      </c>
      <c r="B42" s="15">
        <v>52</v>
      </c>
      <c r="C42" s="15">
        <v>379</v>
      </c>
      <c r="D42" s="15">
        <v>0</v>
      </c>
      <c r="E42" s="15">
        <v>0</v>
      </c>
      <c r="F42" s="15">
        <v>4</v>
      </c>
      <c r="G42" s="15">
        <v>165</v>
      </c>
      <c r="H42" s="21">
        <v>0</v>
      </c>
      <c r="I42" s="15">
        <v>0</v>
      </c>
      <c r="J42" s="15">
        <v>1</v>
      </c>
      <c r="K42" s="15" t="s">
        <v>114</v>
      </c>
      <c r="L42" s="15">
        <v>87</v>
      </c>
      <c r="M42" s="15">
        <v>8089</v>
      </c>
      <c r="N42" s="15">
        <v>87</v>
      </c>
      <c r="O42" s="15">
        <v>6797</v>
      </c>
      <c r="P42" s="16" t="s">
        <v>86</v>
      </c>
    </row>
    <row r="43" spans="1:16" s="16" customFormat="1" x14ac:dyDescent="0.15">
      <c r="A43" s="13" t="s">
        <v>87</v>
      </c>
      <c r="B43" s="15">
        <v>95</v>
      </c>
      <c r="C43" s="15">
        <v>372</v>
      </c>
      <c r="D43" s="15">
        <v>0</v>
      </c>
      <c r="E43" s="15">
        <v>0</v>
      </c>
      <c r="F43" s="15">
        <v>0</v>
      </c>
      <c r="G43" s="15">
        <v>0</v>
      </c>
      <c r="H43" s="21">
        <v>26</v>
      </c>
      <c r="I43" s="15">
        <v>45</v>
      </c>
      <c r="J43" s="15">
        <v>1</v>
      </c>
      <c r="K43" s="15" t="s">
        <v>114</v>
      </c>
      <c r="L43" s="15">
        <v>161</v>
      </c>
      <c r="M43" s="15">
        <v>8396</v>
      </c>
      <c r="N43" s="15">
        <v>160</v>
      </c>
      <c r="O43" s="15">
        <v>6772</v>
      </c>
      <c r="P43" s="16" t="s">
        <v>88</v>
      </c>
    </row>
    <row r="44" spans="1:16" s="16" customFormat="1" x14ac:dyDescent="0.15">
      <c r="A44" s="13" t="s">
        <v>89</v>
      </c>
      <c r="B44" s="15">
        <v>137</v>
      </c>
      <c r="C44" s="15">
        <v>540</v>
      </c>
      <c r="D44" s="15">
        <v>0</v>
      </c>
      <c r="E44" s="15">
        <v>0</v>
      </c>
      <c r="F44" s="15">
        <v>0</v>
      </c>
      <c r="G44" s="15">
        <v>0</v>
      </c>
      <c r="H44" s="21">
        <v>0</v>
      </c>
      <c r="I44" s="15">
        <v>0</v>
      </c>
      <c r="J44" s="15">
        <v>3</v>
      </c>
      <c r="K44" s="15">
        <v>155</v>
      </c>
      <c r="L44" s="15">
        <v>259</v>
      </c>
      <c r="M44" s="15">
        <v>8676</v>
      </c>
      <c r="N44" s="15">
        <v>254</v>
      </c>
      <c r="O44" s="15">
        <v>7620</v>
      </c>
      <c r="P44" s="16" t="s">
        <v>90</v>
      </c>
    </row>
    <row r="45" spans="1:16" s="16" customFormat="1" ht="18" customHeight="1" x14ac:dyDescent="0.15">
      <c r="A45" s="13" t="s">
        <v>91</v>
      </c>
      <c r="B45" s="15">
        <v>32</v>
      </c>
      <c r="C45" s="15">
        <v>369</v>
      </c>
      <c r="D45" s="15">
        <v>0</v>
      </c>
      <c r="E45" s="15">
        <v>0</v>
      </c>
      <c r="F45" s="15">
        <v>0</v>
      </c>
      <c r="G45" s="15">
        <v>0</v>
      </c>
      <c r="H45" s="21">
        <v>0</v>
      </c>
      <c r="I45" s="15">
        <v>0</v>
      </c>
      <c r="J45" s="15">
        <v>0</v>
      </c>
      <c r="K45" s="15">
        <v>0</v>
      </c>
      <c r="L45" s="15">
        <v>87</v>
      </c>
      <c r="M45" s="15">
        <v>9672</v>
      </c>
      <c r="N45" s="15">
        <v>87</v>
      </c>
      <c r="O45" s="15">
        <v>8112</v>
      </c>
      <c r="P45" s="16" t="s">
        <v>92</v>
      </c>
    </row>
    <row r="46" spans="1:16" s="16" customFormat="1" x14ac:dyDescent="0.15">
      <c r="A46" s="13" t="s">
        <v>93</v>
      </c>
      <c r="B46" s="15">
        <v>64</v>
      </c>
      <c r="C46" s="15">
        <v>413</v>
      </c>
      <c r="D46" s="15">
        <v>0</v>
      </c>
      <c r="E46" s="15">
        <v>0</v>
      </c>
      <c r="F46" s="15">
        <v>0</v>
      </c>
      <c r="G46" s="15">
        <v>0</v>
      </c>
      <c r="H46" s="21">
        <v>0</v>
      </c>
      <c r="I46" s="15">
        <v>0</v>
      </c>
      <c r="J46" s="15">
        <v>0</v>
      </c>
      <c r="K46" s="15">
        <v>0</v>
      </c>
      <c r="L46" s="15">
        <v>150</v>
      </c>
      <c r="M46" s="15">
        <v>7897</v>
      </c>
      <c r="N46" s="15">
        <v>150</v>
      </c>
      <c r="O46" s="15">
        <v>6491</v>
      </c>
      <c r="P46" s="16" t="s">
        <v>94</v>
      </c>
    </row>
    <row r="47" spans="1:16" s="16" customFormat="1" x14ac:dyDescent="0.15">
      <c r="A47" s="13" t="s">
        <v>95</v>
      </c>
      <c r="B47" s="15">
        <v>53</v>
      </c>
      <c r="C47" s="15">
        <v>545</v>
      </c>
      <c r="D47" s="15">
        <v>0</v>
      </c>
      <c r="E47" s="15">
        <v>0</v>
      </c>
      <c r="F47" s="15">
        <v>25</v>
      </c>
      <c r="G47" s="15">
        <v>98</v>
      </c>
      <c r="H47" s="21">
        <v>0</v>
      </c>
      <c r="I47" s="15">
        <v>0</v>
      </c>
      <c r="J47" s="15">
        <v>1</v>
      </c>
      <c r="K47" s="15" t="s">
        <v>114</v>
      </c>
      <c r="L47" s="15">
        <v>97</v>
      </c>
      <c r="M47" s="15">
        <v>9181</v>
      </c>
      <c r="N47" s="15">
        <v>96</v>
      </c>
      <c r="O47" s="15">
        <v>7553</v>
      </c>
      <c r="P47" s="16" t="s">
        <v>96</v>
      </c>
    </row>
    <row r="48" spans="1:16" s="16" customFormat="1" x14ac:dyDescent="0.15">
      <c r="A48" s="13" t="s">
        <v>97</v>
      </c>
      <c r="B48" s="15">
        <v>63</v>
      </c>
      <c r="C48" s="15">
        <v>428</v>
      </c>
      <c r="D48" s="15">
        <v>0</v>
      </c>
      <c r="E48" s="15">
        <v>0</v>
      </c>
      <c r="F48" s="15">
        <v>0</v>
      </c>
      <c r="G48" s="15">
        <v>0</v>
      </c>
      <c r="H48" s="21">
        <v>0</v>
      </c>
      <c r="I48" s="15">
        <v>0</v>
      </c>
      <c r="J48" s="15">
        <v>0</v>
      </c>
      <c r="K48" s="15">
        <v>0</v>
      </c>
      <c r="L48" s="15">
        <v>116</v>
      </c>
      <c r="M48" s="15">
        <v>7983</v>
      </c>
      <c r="N48" s="15">
        <v>112</v>
      </c>
      <c r="O48" s="15">
        <v>6741</v>
      </c>
      <c r="P48" s="16" t="s">
        <v>98</v>
      </c>
    </row>
    <row r="49" spans="1:16" s="16" customFormat="1" ht="9" customHeight="1" x14ac:dyDescent="0.15">
      <c r="A49" s="13" t="s">
        <v>99</v>
      </c>
      <c r="B49" s="15">
        <v>29</v>
      </c>
      <c r="C49" s="15">
        <v>528</v>
      </c>
      <c r="D49" s="15">
        <v>0</v>
      </c>
      <c r="E49" s="15">
        <v>0</v>
      </c>
      <c r="F49" s="15">
        <v>1</v>
      </c>
      <c r="G49" s="15" t="s">
        <v>114</v>
      </c>
      <c r="H49" s="21">
        <v>0</v>
      </c>
      <c r="I49" s="15">
        <v>0</v>
      </c>
      <c r="J49" s="15">
        <v>3</v>
      </c>
      <c r="K49" s="15">
        <v>91</v>
      </c>
      <c r="L49" s="15">
        <v>71</v>
      </c>
      <c r="M49" s="15">
        <v>8636</v>
      </c>
      <c r="N49" s="15">
        <v>71</v>
      </c>
      <c r="O49" s="15">
        <v>7120</v>
      </c>
      <c r="P49" s="16" t="s">
        <v>100</v>
      </c>
    </row>
    <row r="50" spans="1:16" ht="12" customHeight="1" x14ac:dyDescent="0.15">
      <c r="A50" s="17" t="s">
        <v>101</v>
      </c>
      <c r="B50" s="18">
        <f>SUM(B40:B49)</f>
        <v>706</v>
      </c>
      <c r="C50" s="18">
        <f>AVERAGE(C40:C49)</f>
        <v>446.5</v>
      </c>
      <c r="D50" s="18">
        <f>SUM(D40:D49)</f>
        <v>0</v>
      </c>
      <c r="E50" s="18">
        <v>0</v>
      </c>
      <c r="F50" s="18">
        <f>SUM(F40:F49)</f>
        <v>33</v>
      </c>
      <c r="G50" s="18">
        <v>129</v>
      </c>
      <c r="H50" s="18">
        <f>SUM(H40:H49)</f>
        <v>58</v>
      </c>
      <c r="I50" s="18">
        <v>52.163636363636364</v>
      </c>
      <c r="J50" s="18">
        <f>SUM(J40:J49)</f>
        <v>30</v>
      </c>
      <c r="K50" s="18">
        <v>158</v>
      </c>
      <c r="L50" s="18">
        <f>SUM(L40:L49)</f>
        <v>1382</v>
      </c>
      <c r="M50" s="18">
        <f>AVERAGE(M40:M49)</f>
        <v>8615.2000000000007</v>
      </c>
      <c r="N50" s="18">
        <f>SUM(N40:N49)</f>
        <v>1366</v>
      </c>
      <c r="O50" s="18">
        <f>AVERAGE(O40:O49)</f>
        <v>7185.1</v>
      </c>
      <c r="P50" s="19" t="s">
        <v>101</v>
      </c>
    </row>
    <row r="51" spans="1:16" ht="12" customHeight="1" x14ac:dyDescent="0.15">
      <c r="A51" s="17" t="s">
        <v>102</v>
      </c>
      <c r="B51" s="18">
        <f>SUM(B50,B39)</f>
        <v>16194</v>
      </c>
      <c r="C51" s="18">
        <f>AVERAGE(C8:C38,C40:C49)</f>
        <v>453.6829268292683</v>
      </c>
      <c r="D51" s="18">
        <f>SUM(D50,D39)</f>
        <v>1</v>
      </c>
      <c r="E51" s="18">
        <v>0</v>
      </c>
      <c r="F51" s="18">
        <f>SUM(F50,F39)</f>
        <v>280</v>
      </c>
      <c r="G51" s="18">
        <v>105</v>
      </c>
      <c r="H51" s="18">
        <f>SUM(H50,H39)</f>
        <v>1434</v>
      </c>
      <c r="I51" s="18">
        <v>61</v>
      </c>
      <c r="J51" s="18">
        <f>SUM(J50,J39)</f>
        <v>2601</v>
      </c>
      <c r="K51" s="18">
        <v>185</v>
      </c>
      <c r="L51" s="18">
        <f>SUM(L50,L39)</f>
        <v>29589</v>
      </c>
      <c r="M51" s="18">
        <f>AVERAGE(M8:M38,M40:M49)</f>
        <v>8829.121951219513</v>
      </c>
      <c r="N51" s="18">
        <f>SUM(N50,N39)</f>
        <v>29336</v>
      </c>
      <c r="O51" s="18">
        <f>AVERAGE(O8:O38,O40:O49)</f>
        <v>7343.5853658536589</v>
      </c>
      <c r="P51" s="19" t="s">
        <v>102</v>
      </c>
    </row>
    <row r="52" spans="1:16" x14ac:dyDescent="0.15">
      <c r="B52" s="4" t="s">
        <v>103</v>
      </c>
    </row>
  </sheetData>
  <mergeCells count="7">
    <mergeCell ref="N3:O4"/>
    <mergeCell ref="B3:C4"/>
    <mergeCell ref="D3:E4"/>
    <mergeCell ref="F3:G4"/>
    <mergeCell ref="H3:I4"/>
    <mergeCell ref="J3:K4"/>
    <mergeCell ref="L3:M4"/>
  </mergeCells>
  <phoneticPr fontId="0"/>
  <printOptions horizontalCentered="1" verticalCentered="1"/>
  <pageMargins left="0.98425196850393704" right="0.39370078740157483" top="0.98425196850393704" bottom="0.39370078740157483" header="0.51181102362204722" footer="0.51181102362204722"/>
  <pageSetup paperSize="9" scale="8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その１</vt:lpstr>
      <vt:lpstr>その２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根来　秀徳</dc:creator>
  <cp:lastModifiedBy>玉木　陽介</cp:lastModifiedBy>
  <cp:lastPrinted>2025-02-20T06:41:56Z</cp:lastPrinted>
  <dcterms:created xsi:type="dcterms:W3CDTF">2024-02-16T08:29:41Z</dcterms:created>
  <dcterms:modified xsi:type="dcterms:W3CDTF">2025-02-20T06:42:07Z</dcterms:modified>
</cp:coreProperties>
</file>