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作業完了分（シート全て完了した分のみ格納）\"/>
    </mc:Choice>
  </mc:AlternateContent>
  <xr:revisionPtr revIDLastSave="0" documentId="13_ncr:1_{DA65ADED-FE1C-45A5-ADB7-BB6FCB03AC63}" xr6:coauthVersionLast="47" xr6:coauthVersionMax="47" xr10:uidLastSave="{00000000-0000-0000-0000-000000000000}"/>
  <bookViews>
    <workbookView xWindow="-108" yWindow="-108" windowWidth="23256" windowHeight="14160" tabRatio="599" firstSheet="1" xr2:uid="{00000000-000D-0000-FFFF-FFFF00000000}"/>
  </bookViews>
  <sheets>
    <sheet name="①令和6年度普通交付税の算定結果の概要" sheetId="3" r:id="rId1"/>
    <sheet name="②令和6年度普通交付税の算定結果の概要" sheetId="4" r:id="rId2"/>
    <sheet name="③令和6年度普通交付税の算定結果の概要" sheetId="20" r:id="rId3"/>
  </sheets>
  <externalReferences>
    <externalReference r:id="rId4"/>
  </externalReferences>
  <definedNames>
    <definedName name="_C0627">[1]ﾃﾞｰﾀ!$H$20:$H$64</definedName>
    <definedName name="_C0628">[1]ﾃﾞｰﾀ!$I$20:$I$64</definedName>
    <definedName name="_C0629">[1]ﾃﾞｰﾀ!$J$20:$J$64</definedName>
    <definedName name="_C0630">[1]ﾃﾞｰﾀ!$K$20:$K$64</definedName>
    <definedName name="_C0631">[1]ﾃﾞｰﾀ!$L$20:$L$64</definedName>
    <definedName name="_C0632">[1]ﾃﾞｰﾀ!$M$20:$M$64</definedName>
    <definedName name="_C0633">[1]ﾃﾞｰﾀ!$N$20:$N$64</definedName>
    <definedName name="_C0634">[1]ﾃﾞｰﾀ!$O$20:$O$64</definedName>
    <definedName name="_C0635">[1]ﾃﾞｰﾀ!$P$20:$P$64</definedName>
    <definedName name="_C0636">[1]ﾃﾞｰﾀ!$Q$20:$Q$64</definedName>
    <definedName name="_C0637">[1]ﾃﾞｰﾀ!$R$20:$R$64</definedName>
    <definedName name="_C0638">[1]ﾃﾞｰﾀ!$S$20:$S$64</definedName>
    <definedName name="_C0639">[1]ﾃﾞｰﾀ!$T$20:$T$64</definedName>
    <definedName name="_C0640">[1]ﾃﾞｰﾀ!$U$20:$U$64</definedName>
    <definedName name="_C0641">[1]ﾃﾞｰﾀ!$V$20:$V$64</definedName>
    <definedName name="_C0642">[1]ﾃﾞｰﾀ!$W$20:$W$64</definedName>
    <definedName name="_C0643">[1]ﾃﾞｰﾀ!$X$20:$X$64</definedName>
    <definedName name="_C0644">[1]ﾃﾞｰﾀ!$Y$20:$Y$64</definedName>
    <definedName name="_C0645">[1]ﾃﾞｰﾀ!$Z$20:$Z$64</definedName>
    <definedName name="_C0646">[1]ﾃﾞｰﾀ!$AA$20:$AA$64</definedName>
    <definedName name="_C0647">[1]ﾃﾞｰﾀ!$AB$20:$AB$64</definedName>
    <definedName name="_C0648">[1]ﾃﾞｰﾀ!$AC$20:$AC$64</definedName>
    <definedName name="_C0649">[1]ﾃﾞｰﾀ!$AD$20:$AD$64</definedName>
    <definedName name="_C0650">[1]ﾃﾞｰﾀ!$AE$20:$AE$64</definedName>
    <definedName name="_C0651">[1]ﾃﾞｰﾀ!$AF$20:$AF$64</definedName>
    <definedName name="_C0652">[1]ﾃﾞｰﾀ!$AG$20:$AG$64</definedName>
    <definedName name="_C0653">[1]ﾃﾞｰﾀ!$AH$20:$AH$64</definedName>
    <definedName name="_C0654">[1]ﾃﾞｰﾀ!$AI$20:$AI$64</definedName>
    <definedName name="_C0655">[1]ﾃﾞｰﾀ!$AJ$20:$AJ$64</definedName>
    <definedName name="_C0656">[1]ﾃﾞｰﾀ!$AK$20:$AK$64</definedName>
    <definedName name="_C0657">[1]ﾃﾞｰﾀ!$AL$20:$AL$64</definedName>
    <definedName name="_C0658">[1]ﾃﾞｰﾀ!$AM$20:$AM$64</definedName>
    <definedName name="_C0659">[1]ﾃﾞｰﾀ!$AN$20:$AN$64</definedName>
    <definedName name="_C0660">[1]ﾃﾞｰﾀ!$AO$20:$AO$64</definedName>
    <definedName name="_C0661">[1]ﾃﾞｰﾀ!$AP$20:$AP$64</definedName>
    <definedName name="_C0662">[1]ﾃﾞｰﾀ!$AQ$20:$AQ$64</definedName>
    <definedName name="_C0663">[1]ﾃﾞｰﾀ!$AR$20:$AR$64</definedName>
    <definedName name="_C0664">[1]ﾃﾞｰﾀ!$AS$20:$AS$64</definedName>
    <definedName name="_C0665">[1]ﾃﾞｰﾀ!$AT$20:$AT$64</definedName>
    <definedName name="_C0667">[1]ﾃﾞｰﾀ!$AV$20:$AV$64</definedName>
    <definedName name="_C0668">[1]ﾃﾞｰﾀ!$AW$20:$AW$64</definedName>
    <definedName name="_C0669">[1]ﾃﾞｰﾀ!$AX$20:$AX$64</definedName>
    <definedName name="_C0671">[1]ﾃﾞｰﾀ!$AZ$20:$AZ$64</definedName>
    <definedName name="_C0672">[1]ﾃﾞｰﾀ!$BA$20:$BA$64</definedName>
    <definedName name="_C0673">[1]ﾃﾞｰﾀ!$BB$20:$BB$64</definedName>
    <definedName name="_C0674">[1]ﾃﾞｰﾀ!$BC$20:$BC$64</definedName>
    <definedName name="_C0675">[1]ﾃﾞｰﾀ!$BD$20:$BD$64</definedName>
    <definedName name="_C0676">[1]ﾃﾞｰﾀ!$BE$20:$BE$64</definedName>
    <definedName name="_C0678">[1]ﾃﾞｰﾀ!$BG$20:$BG$64</definedName>
    <definedName name="_C0681">[1]ﾃﾞｰﾀ!$BJ$20:$BJ$64</definedName>
    <definedName name="_C0682">[1]ﾃﾞｰﾀ!$BK$20:$BK$64</definedName>
    <definedName name="_C0684">[1]ﾃﾞｰﾀ!$BM$20:$BM$64</definedName>
    <definedName name="_C1120">[1]ﾃﾞｰﾀ!$BN$20:$BN$64</definedName>
    <definedName name="_C1121">[1]ﾃﾞｰﾀ!$BO$20:$BO$64</definedName>
    <definedName name="_C1283">[1]ﾃﾞｰﾀ!$BP$20:$BP$64</definedName>
    <definedName name="_Order1" hidden="1">255</definedName>
    <definedName name="_Order2" hidden="1">0</definedName>
    <definedName name="_xlnm.Print_Area" localSheetId="0">①令和6年度普通交付税の算定結果の概要!$A$1:$T$29</definedName>
    <definedName name="_xlnm.Print_Area" localSheetId="1">②令和6年度普通交付税の算定結果の概要!$A$1:$S$79</definedName>
    <definedName name="_xlnm.Print_Area" localSheetId="2">③令和6年度普通交付税の算定結果の概要!$A$1:$S$52</definedName>
    <definedName name="決定額">#REF!</definedName>
    <definedName name="算定結果">#REF!</definedName>
    <definedName name="需要総括表">#REF!</definedName>
    <definedName name="推移">#REF!</definedName>
    <definedName name="費目対比">#REF!</definedName>
    <definedName name="不足額対比">#REF!</definedName>
    <definedName name="予算対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9" i="20" l="1"/>
  <c r="P49" i="20"/>
  <c r="R49" i="20" s="1"/>
  <c r="S49" i="20" s="1"/>
  <c r="I49" i="20"/>
  <c r="H49" i="20"/>
  <c r="J49" i="20" s="1"/>
  <c r="K49" i="20" s="1"/>
  <c r="E49" i="20"/>
  <c r="D49" i="20"/>
  <c r="S48" i="20"/>
  <c r="R48" i="20"/>
  <c r="N48" i="20"/>
  <c r="O48" i="20" s="1"/>
  <c r="M48" i="20"/>
  <c r="L48" i="20"/>
  <c r="J48" i="20"/>
  <c r="K48" i="20" s="1"/>
  <c r="G48" i="20"/>
  <c r="F48" i="20"/>
  <c r="R47" i="20"/>
  <c r="S47" i="20" s="1"/>
  <c r="M47" i="20"/>
  <c r="L47" i="20"/>
  <c r="N47" i="20" s="1"/>
  <c r="O47" i="20" s="1"/>
  <c r="K47" i="20"/>
  <c r="J47" i="20"/>
  <c r="F47" i="20"/>
  <c r="G47" i="20" s="1"/>
  <c r="S45" i="20"/>
  <c r="R45" i="20"/>
  <c r="M45" i="20"/>
  <c r="N45" i="20" s="1"/>
  <c r="O45" i="20" s="1"/>
  <c r="L45" i="20"/>
  <c r="J45" i="20"/>
  <c r="K45" i="20" s="1"/>
  <c r="G45" i="20"/>
  <c r="F45" i="20"/>
  <c r="R43" i="20"/>
  <c r="S43" i="20" s="1"/>
  <c r="M43" i="20"/>
  <c r="L43" i="20"/>
  <c r="N43" i="20" s="1"/>
  <c r="O43" i="20" s="1"/>
  <c r="K43" i="20"/>
  <c r="J43" i="20"/>
  <c r="F43" i="20"/>
  <c r="G43" i="20" s="1"/>
  <c r="Q41" i="20"/>
  <c r="P41" i="20"/>
  <c r="R41" i="20" s="1"/>
  <c r="S41" i="20" s="1"/>
  <c r="I41" i="20"/>
  <c r="H41" i="20"/>
  <c r="J41" i="20" s="1"/>
  <c r="K41" i="20" s="1"/>
  <c r="E41" i="20"/>
  <c r="M41" i="20" s="1"/>
  <c r="D41" i="20"/>
  <c r="L41" i="20" s="1"/>
  <c r="N41" i="20" s="1"/>
  <c r="O41" i="20" s="1"/>
  <c r="R40" i="20"/>
  <c r="M40" i="20"/>
  <c r="L40" i="20"/>
  <c r="N40" i="20" s="1"/>
  <c r="J40" i="20"/>
  <c r="F40" i="20"/>
  <c r="R39" i="20"/>
  <c r="S39" i="20" s="1"/>
  <c r="M39" i="20"/>
  <c r="L39" i="20"/>
  <c r="N39" i="20" s="1"/>
  <c r="O39" i="20" s="1"/>
  <c r="K39" i="20"/>
  <c r="J39" i="20"/>
  <c r="F39" i="20"/>
  <c r="G39" i="20" s="1"/>
  <c r="S38" i="20"/>
  <c r="R38" i="20"/>
  <c r="N38" i="20"/>
  <c r="O38" i="20" s="1"/>
  <c r="M38" i="20"/>
  <c r="L38" i="20"/>
  <c r="J38" i="20"/>
  <c r="F38" i="20"/>
  <c r="G38" i="20" s="1"/>
  <c r="R37" i="20"/>
  <c r="S37" i="20" s="1"/>
  <c r="M37" i="20"/>
  <c r="L37" i="20"/>
  <c r="N37" i="20" s="1"/>
  <c r="O37" i="20" s="1"/>
  <c r="J37" i="20"/>
  <c r="K37" i="20" s="1"/>
  <c r="F37" i="20"/>
  <c r="G37" i="20" s="1"/>
  <c r="S36" i="20"/>
  <c r="R36" i="20"/>
  <c r="M36" i="20"/>
  <c r="L36" i="20"/>
  <c r="N36" i="20" s="1"/>
  <c r="O36" i="20" s="1"/>
  <c r="J36" i="20"/>
  <c r="K36" i="20" s="1"/>
  <c r="G36" i="20"/>
  <c r="F36" i="20"/>
  <c r="R35" i="20"/>
  <c r="S35" i="20" s="1"/>
  <c r="N35" i="20"/>
  <c r="O35" i="20" s="1"/>
  <c r="M35" i="20"/>
  <c r="L35" i="20"/>
  <c r="K35" i="20"/>
  <c r="J35" i="20"/>
  <c r="F35" i="20"/>
  <c r="G35" i="20" s="1"/>
  <c r="R34" i="20"/>
  <c r="S34" i="20" s="1"/>
  <c r="M34" i="20"/>
  <c r="L34" i="20"/>
  <c r="N34" i="20" s="1"/>
  <c r="J34" i="20"/>
  <c r="F34" i="20"/>
  <c r="R33" i="20"/>
  <c r="S33" i="20" s="1"/>
  <c r="M33" i="20"/>
  <c r="L33" i="20"/>
  <c r="N33" i="20" s="1"/>
  <c r="O33" i="20" s="1"/>
  <c r="K33" i="20"/>
  <c r="J33" i="20"/>
  <c r="F33" i="20"/>
  <c r="G33" i="20" s="1"/>
  <c r="S32" i="20"/>
  <c r="R32" i="20"/>
  <c r="N32" i="20"/>
  <c r="O32" i="20" s="1"/>
  <c r="M32" i="20"/>
  <c r="L32" i="20"/>
  <c r="J32" i="20"/>
  <c r="F32" i="20"/>
  <c r="G32" i="20" s="1"/>
  <c r="R31" i="20"/>
  <c r="S31" i="20" s="1"/>
  <c r="M31" i="20"/>
  <c r="L31" i="20"/>
  <c r="N31" i="20" s="1"/>
  <c r="O31" i="20" s="1"/>
  <c r="J31" i="20"/>
  <c r="K31" i="20" s="1"/>
  <c r="F31" i="20"/>
  <c r="G31" i="20" s="1"/>
  <c r="S30" i="20"/>
  <c r="R30" i="20"/>
  <c r="M30" i="20"/>
  <c r="L30" i="20"/>
  <c r="N30" i="20" s="1"/>
  <c r="J30" i="20"/>
  <c r="F30" i="20"/>
  <c r="R29" i="20"/>
  <c r="S29" i="20" s="1"/>
  <c r="M29" i="20"/>
  <c r="L29" i="20"/>
  <c r="N29" i="20" s="1"/>
  <c r="O29" i="20" s="1"/>
  <c r="K29" i="20"/>
  <c r="J29" i="20"/>
  <c r="F29" i="20"/>
  <c r="G29" i="20" s="1"/>
  <c r="S28" i="20"/>
  <c r="R28" i="20"/>
  <c r="M28" i="20"/>
  <c r="N28" i="20" s="1"/>
  <c r="O28" i="20" s="1"/>
  <c r="L28" i="20"/>
  <c r="J28" i="20"/>
  <c r="K28" i="20" s="1"/>
  <c r="G28" i="20"/>
  <c r="F28" i="20"/>
  <c r="R27" i="20"/>
  <c r="S27" i="20" s="1"/>
  <c r="M27" i="20"/>
  <c r="L27" i="20"/>
  <c r="N27" i="20" s="1"/>
  <c r="O27" i="20" s="1"/>
  <c r="K27" i="20"/>
  <c r="J27" i="20"/>
  <c r="F27" i="20"/>
  <c r="G27" i="20" s="1"/>
  <c r="S26" i="20"/>
  <c r="R26" i="20"/>
  <c r="N26" i="20"/>
  <c r="O26" i="20" s="1"/>
  <c r="M26" i="20"/>
  <c r="L26" i="20"/>
  <c r="J26" i="20"/>
  <c r="K26" i="20" s="1"/>
  <c r="G26" i="20"/>
  <c r="F26" i="20"/>
  <c r="R25" i="20"/>
  <c r="S25" i="20" s="1"/>
  <c r="M25" i="20"/>
  <c r="L25" i="20"/>
  <c r="N25" i="20" s="1"/>
  <c r="O25" i="20" s="1"/>
  <c r="K25" i="20"/>
  <c r="J25" i="20"/>
  <c r="F25" i="20"/>
  <c r="G25" i="20" s="1"/>
  <c r="S24" i="20"/>
  <c r="R24" i="20"/>
  <c r="M24" i="20"/>
  <c r="N24" i="20" s="1"/>
  <c r="O24" i="20" s="1"/>
  <c r="L24" i="20"/>
  <c r="J24" i="20"/>
  <c r="K24" i="20" s="1"/>
  <c r="G24" i="20"/>
  <c r="F24" i="20"/>
  <c r="R23" i="20"/>
  <c r="S23" i="20" s="1"/>
  <c r="M23" i="20"/>
  <c r="L23" i="20"/>
  <c r="N23" i="20" s="1"/>
  <c r="O23" i="20" s="1"/>
  <c r="K23" i="20"/>
  <c r="J23" i="20"/>
  <c r="F23" i="20"/>
  <c r="G23" i="20" s="1"/>
  <c r="S22" i="20"/>
  <c r="R22" i="20"/>
  <c r="N22" i="20"/>
  <c r="O22" i="20" s="1"/>
  <c r="M22" i="20"/>
  <c r="L22" i="20"/>
  <c r="J22" i="20"/>
  <c r="K22" i="20" s="1"/>
  <c r="G22" i="20"/>
  <c r="F22" i="20"/>
  <c r="R21" i="20"/>
  <c r="S21" i="20" s="1"/>
  <c r="M21" i="20"/>
  <c r="L21" i="20"/>
  <c r="N21" i="20" s="1"/>
  <c r="O21" i="20" s="1"/>
  <c r="J21" i="20"/>
  <c r="F21" i="20"/>
  <c r="G21" i="20" s="1"/>
  <c r="S20" i="20"/>
  <c r="R20" i="20"/>
  <c r="M20" i="20"/>
  <c r="L20" i="20"/>
  <c r="N20" i="20" s="1"/>
  <c r="O20" i="20" s="1"/>
  <c r="J20" i="20"/>
  <c r="K20" i="20" s="1"/>
  <c r="G20" i="20"/>
  <c r="F20" i="20"/>
  <c r="R19" i="20"/>
  <c r="S19" i="20" s="1"/>
  <c r="N19" i="20"/>
  <c r="O19" i="20" s="1"/>
  <c r="M19" i="20"/>
  <c r="L19" i="20"/>
  <c r="K19" i="20"/>
  <c r="J19" i="20"/>
  <c r="F19" i="20"/>
  <c r="G19" i="20" s="1"/>
  <c r="R18" i="20"/>
  <c r="S18" i="20" s="1"/>
  <c r="M18" i="20"/>
  <c r="N18" i="20" s="1"/>
  <c r="O18" i="20" s="1"/>
  <c r="L18" i="20"/>
  <c r="J18" i="20"/>
  <c r="K18" i="20" s="1"/>
  <c r="F18" i="20"/>
  <c r="G18" i="20" s="1"/>
  <c r="Q17" i="20"/>
  <c r="R17" i="20" s="1"/>
  <c r="S17" i="20" s="1"/>
  <c r="P17" i="20"/>
  <c r="I17" i="20"/>
  <c r="J17" i="20" s="1"/>
  <c r="K17" i="20" s="1"/>
  <c r="H17" i="20"/>
  <c r="E17" i="20"/>
  <c r="M17" i="20" s="1"/>
  <c r="D17" i="20"/>
  <c r="F17" i="20" s="1"/>
  <c r="G17" i="20" s="1"/>
  <c r="R16" i="20"/>
  <c r="S16" i="20" s="1"/>
  <c r="M16" i="20"/>
  <c r="L16" i="20"/>
  <c r="N16" i="20" s="1"/>
  <c r="O16" i="20" s="1"/>
  <c r="J16" i="20"/>
  <c r="K16" i="20" s="1"/>
  <c r="F16" i="20"/>
  <c r="G16" i="20" s="1"/>
  <c r="S15" i="20"/>
  <c r="R15" i="20"/>
  <c r="M15" i="20"/>
  <c r="L15" i="20"/>
  <c r="N15" i="20" s="1"/>
  <c r="O15" i="20" s="1"/>
  <c r="J15" i="20"/>
  <c r="K15" i="20" s="1"/>
  <c r="G15" i="20"/>
  <c r="F15" i="20"/>
  <c r="R14" i="20"/>
  <c r="S14" i="20" s="1"/>
  <c r="N14" i="20"/>
  <c r="O14" i="20" s="1"/>
  <c r="M14" i="20"/>
  <c r="L14" i="20"/>
  <c r="K14" i="20"/>
  <c r="J14" i="20"/>
  <c r="F14" i="20"/>
  <c r="G14" i="20" s="1"/>
  <c r="R12" i="20"/>
  <c r="S12" i="20" s="1"/>
  <c r="Q12" i="20"/>
  <c r="P12" i="20"/>
  <c r="J12" i="20"/>
  <c r="K12" i="20" s="1"/>
  <c r="I12" i="20"/>
  <c r="H12" i="20"/>
  <c r="E12" i="20"/>
  <c r="M12" i="20" s="1"/>
  <c r="D12" i="20"/>
  <c r="F12" i="20" s="1"/>
  <c r="G12" i="20" s="1"/>
  <c r="R11" i="20"/>
  <c r="S11" i="20" s="1"/>
  <c r="Q11" i="20"/>
  <c r="Q13" i="20" s="1"/>
  <c r="Q42" i="20" s="1"/>
  <c r="Q44" i="20" s="1"/>
  <c r="P11" i="20"/>
  <c r="P13" i="20" s="1"/>
  <c r="J11" i="20"/>
  <c r="K11" i="20" s="1"/>
  <c r="I11" i="20"/>
  <c r="I13" i="20" s="1"/>
  <c r="I42" i="20" s="1"/>
  <c r="I44" i="20" s="1"/>
  <c r="H11" i="20"/>
  <c r="H13" i="20" s="1"/>
  <c r="E11" i="20"/>
  <c r="E13" i="20" s="1"/>
  <c r="D11" i="20"/>
  <c r="F11" i="20" s="1"/>
  <c r="G11" i="20" s="1"/>
  <c r="R10" i="20"/>
  <c r="S10" i="20" s="1"/>
  <c r="M10" i="20"/>
  <c r="N10" i="20" s="1"/>
  <c r="O10" i="20" s="1"/>
  <c r="L10" i="20"/>
  <c r="J10" i="20"/>
  <c r="K10" i="20" s="1"/>
  <c r="F10" i="20"/>
  <c r="G10" i="20" s="1"/>
  <c r="R9" i="20"/>
  <c r="S9" i="20" s="1"/>
  <c r="N9" i="20"/>
  <c r="M9" i="20"/>
  <c r="L9" i="20"/>
  <c r="J9" i="20"/>
  <c r="F9" i="20"/>
  <c r="S8" i="20"/>
  <c r="R8" i="20"/>
  <c r="N8" i="20"/>
  <c r="O8" i="20" s="1"/>
  <c r="M8" i="20"/>
  <c r="L8" i="20"/>
  <c r="J8" i="20"/>
  <c r="K8" i="20" s="1"/>
  <c r="G8" i="20"/>
  <c r="F8" i="20"/>
  <c r="R7" i="20"/>
  <c r="S7" i="20" s="1"/>
  <c r="M7" i="20"/>
  <c r="L7" i="20"/>
  <c r="N7" i="20" s="1"/>
  <c r="O7" i="20" s="1"/>
  <c r="K7" i="20"/>
  <c r="J7" i="20"/>
  <c r="F7" i="20"/>
  <c r="G7" i="20" s="1"/>
  <c r="S6" i="20"/>
  <c r="R6" i="20"/>
  <c r="M6" i="20"/>
  <c r="N6" i="20" s="1"/>
  <c r="O6" i="20" s="1"/>
  <c r="L6" i="20"/>
  <c r="J6" i="20"/>
  <c r="K6" i="20" s="1"/>
  <c r="G6" i="20"/>
  <c r="F6" i="20"/>
  <c r="H42" i="20" l="1"/>
  <c r="J13" i="20"/>
  <c r="K13" i="20" s="1"/>
  <c r="I50" i="20"/>
  <c r="I46" i="20"/>
  <c r="I51" i="20" s="1"/>
  <c r="Q50" i="20"/>
  <c r="Q46" i="20"/>
  <c r="Q51" i="20" s="1"/>
  <c r="M13" i="20"/>
  <c r="M42" i="20" s="1"/>
  <c r="E42" i="20"/>
  <c r="E44" i="20" s="1"/>
  <c r="P42" i="20"/>
  <c r="R13" i="20"/>
  <c r="S13" i="20" s="1"/>
  <c r="L17" i="20"/>
  <c r="N17" i="20" s="1"/>
  <c r="O17" i="20" s="1"/>
  <c r="L11" i="20"/>
  <c r="N11" i="20" s="1"/>
  <c r="O11" i="20" s="1"/>
  <c r="M49" i="20"/>
  <c r="L49" i="20"/>
  <c r="D13" i="20"/>
  <c r="M11" i="20"/>
  <c r="F41" i="20"/>
  <c r="G41" i="20" s="1"/>
  <c r="F49" i="20"/>
  <c r="G49" i="20" s="1"/>
  <c r="L12" i="20"/>
  <c r="N12" i="20" s="1"/>
  <c r="O12" i="20" s="1"/>
  <c r="E46" i="20" l="1"/>
  <c r="M44" i="20"/>
  <c r="M50" i="20" s="1"/>
  <c r="E50" i="20"/>
  <c r="N49" i="20"/>
  <c r="O49" i="20" s="1"/>
  <c r="P44" i="20"/>
  <c r="R42" i="20"/>
  <c r="S42" i="20" s="1"/>
  <c r="F13" i="20"/>
  <c r="G13" i="20" s="1"/>
  <c r="L13" i="20"/>
  <c r="D42" i="20"/>
  <c r="H44" i="20"/>
  <c r="J42" i="20"/>
  <c r="K42" i="20" s="1"/>
  <c r="H50" i="20" l="1"/>
  <c r="J50" i="20" s="1"/>
  <c r="K50" i="20" s="1"/>
  <c r="H46" i="20"/>
  <c r="J44" i="20"/>
  <c r="K44" i="20" s="1"/>
  <c r="P50" i="20"/>
  <c r="R50" i="20" s="1"/>
  <c r="S50" i="20" s="1"/>
  <c r="R44" i="20"/>
  <c r="S44" i="20" s="1"/>
  <c r="P46" i="20"/>
  <c r="D44" i="20"/>
  <c r="F42" i="20"/>
  <c r="G42" i="20" s="1"/>
  <c r="N13" i="20"/>
  <c r="O13" i="20" s="1"/>
  <c r="L42" i="20"/>
  <c r="N42" i="20" s="1"/>
  <c r="O42" i="20" s="1"/>
  <c r="M46" i="20"/>
  <c r="M51" i="20" s="1"/>
  <c r="E51" i="20"/>
  <c r="D46" i="20" l="1"/>
  <c r="F44" i="20"/>
  <c r="G44" i="20" s="1"/>
  <c r="L44" i="20"/>
  <c r="D50" i="20"/>
  <c r="F50" i="20" s="1"/>
  <c r="G50" i="20" s="1"/>
  <c r="J46" i="20"/>
  <c r="K46" i="20" s="1"/>
  <c r="H51" i="20"/>
  <c r="J51" i="20" s="1"/>
  <c r="K51" i="20" s="1"/>
  <c r="R46" i="20"/>
  <c r="S46" i="20" s="1"/>
  <c r="P51" i="20"/>
  <c r="R51" i="20" s="1"/>
  <c r="S51" i="20" s="1"/>
  <c r="N44" i="20" l="1"/>
  <c r="O44" i="20" s="1"/>
  <c r="L50" i="20"/>
  <c r="N50" i="20" s="1"/>
  <c r="O50" i="20" s="1"/>
  <c r="F46" i="20"/>
  <c r="G46" i="20" s="1"/>
  <c r="L46" i="20"/>
  <c r="D51" i="20"/>
  <c r="F51" i="20" s="1"/>
  <c r="G51" i="20" s="1"/>
  <c r="N46" i="20" l="1"/>
  <c r="O46" i="20" s="1"/>
  <c r="L51" i="20"/>
  <c r="N51" i="20" s="1"/>
  <c r="O51" i="20" s="1"/>
</calcChain>
</file>

<file path=xl/sharedStrings.xml><?xml version="1.0" encoding="utf-8"?>
<sst xmlns="http://schemas.openxmlformats.org/spreadsheetml/2006/main" count="279" uniqueCount="194">
  <si>
    <t>都市計（除大阪市・堺市）</t>
    <rPh sb="0" eb="1">
      <t>ト</t>
    </rPh>
    <rPh sb="1" eb="2">
      <t>シ</t>
    </rPh>
    <rPh sb="2" eb="3">
      <t>ケイ</t>
    </rPh>
    <phoneticPr fontId="5"/>
  </si>
  <si>
    <t>市町村計（除大阪市・堺市）</t>
    <rPh sb="0" eb="3">
      <t>シチョウソン</t>
    </rPh>
    <rPh sb="3" eb="4">
      <t>ケイ</t>
    </rPh>
    <phoneticPr fontId="5"/>
  </si>
  <si>
    <t>増減額</t>
    <rPh sb="0" eb="2">
      <t>ゾウゲン</t>
    </rPh>
    <rPh sb="2" eb="3">
      <t>ガク</t>
    </rPh>
    <phoneticPr fontId="6"/>
  </si>
  <si>
    <t>増減率</t>
    <rPh sb="0" eb="2">
      <t>ゾウゲン</t>
    </rPh>
    <rPh sb="2" eb="3">
      <t>リツ</t>
    </rPh>
    <phoneticPr fontId="6"/>
  </si>
  <si>
    <t>小計</t>
    <rPh sb="0" eb="1">
      <t>ショウ</t>
    </rPh>
    <rPh sb="1" eb="2">
      <t>ケイ</t>
    </rPh>
    <phoneticPr fontId="6"/>
  </si>
  <si>
    <t>(単位：千円、％)</t>
    <rPh sb="4" eb="5">
      <t>セン</t>
    </rPh>
    <phoneticPr fontId="5"/>
  </si>
  <si>
    <t>町　　　村　　　計</t>
    <rPh sb="0" eb="1">
      <t>マチ</t>
    </rPh>
    <rPh sb="4" eb="5">
      <t>ソン</t>
    </rPh>
    <rPh sb="8" eb="9">
      <t>ケイ</t>
    </rPh>
    <phoneticPr fontId="5"/>
  </si>
  <si>
    <t>府　　　　　計</t>
    <rPh sb="0" eb="1">
      <t>フ</t>
    </rPh>
    <rPh sb="6" eb="7">
      <t>ケイ</t>
    </rPh>
    <phoneticPr fontId="5"/>
  </si>
  <si>
    <t>増減率</t>
    <rPh sb="0" eb="2">
      <t>ゾウゲン</t>
    </rPh>
    <rPh sb="2" eb="3">
      <t>リツ</t>
    </rPh>
    <phoneticPr fontId="5"/>
  </si>
  <si>
    <t>包括算定経費</t>
    <rPh sb="0" eb="2">
      <t>ホウカツ</t>
    </rPh>
    <rPh sb="2" eb="4">
      <t>サンテイ</t>
    </rPh>
    <rPh sb="4" eb="6">
      <t>ケイヒ</t>
    </rPh>
    <phoneticPr fontId="5"/>
  </si>
  <si>
    <t>①</t>
    <phoneticPr fontId="5"/>
  </si>
  <si>
    <t>個別算定経費(④～⑩除く)</t>
    <rPh sb="0" eb="2">
      <t>コベツ</t>
    </rPh>
    <rPh sb="2" eb="4">
      <t>サンテイ</t>
    </rPh>
    <rPh sb="4" eb="6">
      <t>ケイヒ</t>
    </rPh>
    <rPh sb="10" eb="11">
      <t>ノゾ</t>
    </rPh>
    <phoneticPr fontId="5"/>
  </si>
  <si>
    <t>②</t>
    <phoneticPr fontId="5"/>
  </si>
  <si>
    <t>小　       計（①＋②）</t>
    <rPh sb="0" eb="1">
      <t>ショウ</t>
    </rPh>
    <rPh sb="9" eb="10">
      <t>ケイ</t>
    </rPh>
    <phoneticPr fontId="5"/>
  </si>
  <si>
    <t>③</t>
    <phoneticPr fontId="5"/>
  </si>
  <si>
    <t>地域の元気創造事業費</t>
    <rPh sb="0" eb="2">
      <t>チイキ</t>
    </rPh>
    <rPh sb="3" eb="5">
      <t>ゲンキ</t>
    </rPh>
    <rPh sb="5" eb="7">
      <t>ソウゾウ</t>
    </rPh>
    <rPh sb="7" eb="10">
      <t>ジギョウヒ</t>
    </rPh>
    <phoneticPr fontId="5"/>
  </si>
  <si>
    <t>④</t>
    <phoneticPr fontId="5"/>
  </si>
  <si>
    <t>人口減少等特別対策事業費</t>
    <rPh sb="0" eb="2">
      <t>ジンコウ</t>
    </rPh>
    <rPh sb="2" eb="4">
      <t>ゲンショウ</t>
    </rPh>
    <rPh sb="4" eb="5">
      <t>トウ</t>
    </rPh>
    <rPh sb="5" eb="7">
      <t>トクベツ</t>
    </rPh>
    <rPh sb="7" eb="9">
      <t>タイサク</t>
    </rPh>
    <rPh sb="9" eb="12">
      <t>ジギョウヒ</t>
    </rPh>
    <phoneticPr fontId="5"/>
  </si>
  <si>
    <t>⑤</t>
    <phoneticPr fontId="5"/>
  </si>
  <si>
    <t>地域社会再生事業費</t>
    <rPh sb="0" eb="2">
      <t>チイキ</t>
    </rPh>
    <rPh sb="2" eb="4">
      <t>シャカイ</t>
    </rPh>
    <rPh sb="4" eb="6">
      <t>サイセイ</t>
    </rPh>
    <rPh sb="6" eb="9">
      <t>ジギョウヒ</t>
    </rPh>
    <phoneticPr fontId="5"/>
  </si>
  <si>
    <t>⑥</t>
    <phoneticPr fontId="5"/>
  </si>
  <si>
    <t>地域デジタル社会推進費</t>
    <rPh sb="0" eb="2">
      <t>チイキ</t>
    </rPh>
    <phoneticPr fontId="5"/>
  </si>
  <si>
    <t>⑦</t>
    <phoneticPr fontId="5"/>
  </si>
  <si>
    <t>臨時経済対策費</t>
    <rPh sb="0" eb="2">
      <t>リンジ</t>
    </rPh>
    <rPh sb="2" eb="4">
      <t>ケイザイ</t>
    </rPh>
    <rPh sb="4" eb="6">
      <t>タイサク</t>
    </rPh>
    <rPh sb="6" eb="7">
      <t>ヒ</t>
    </rPh>
    <phoneticPr fontId="5"/>
  </si>
  <si>
    <t>⑧</t>
  </si>
  <si>
    <t>⑨</t>
    <phoneticPr fontId="5"/>
  </si>
  <si>
    <t>公債費</t>
    <rPh sb="0" eb="2">
      <t>コウサイ</t>
    </rPh>
    <rPh sb="2" eb="3">
      <t>ヒ</t>
    </rPh>
    <phoneticPr fontId="5"/>
  </si>
  <si>
    <t>⑩</t>
    <phoneticPr fontId="5"/>
  </si>
  <si>
    <t>臨財債振替前需要額（③～⑩）</t>
    <rPh sb="0" eb="1">
      <t>ノゾム</t>
    </rPh>
    <rPh sb="1" eb="2">
      <t>ザイ</t>
    </rPh>
    <rPh sb="2" eb="3">
      <t>サイ</t>
    </rPh>
    <rPh sb="3" eb="5">
      <t>フリカエ</t>
    </rPh>
    <rPh sb="5" eb="6">
      <t>マエ</t>
    </rPh>
    <rPh sb="6" eb="8">
      <t>ジュヨウ</t>
    </rPh>
    <rPh sb="8" eb="9">
      <t>ガク</t>
    </rPh>
    <phoneticPr fontId="5"/>
  </si>
  <si>
    <t>⑪</t>
    <phoneticPr fontId="5"/>
  </si>
  <si>
    <t>臨時財政対策債発行可能額</t>
    <rPh sb="0" eb="2">
      <t>リンジ</t>
    </rPh>
    <rPh sb="2" eb="4">
      <t>ザイセイ</t>
    </rPh>
    <rPh sb="4" eb="6">
      <t>タイサク</t>
    </rPh>
    <rPh sb="6" eb="7">
      <t>サイ</t>
    </rPh>
    <rPh sb="7" eb="9">
      <t>ハッコウ</t>
    </rPh>
    <rPh sb="9" eb="11">
      <t>カノウ</t>
    </rPh>
    <rPh sb="11" eb="12">
      <t>ガク</t>
    </rPh>
    <phoneticPr fontId="5"/>
  </si>
  <si>
    <t>⑫</t>
    <phoneticPr fontId="5"/>
  </si>
  <si>
    <t>基準財政需要額（⑪－⑫）</t>
    <rPh sb="0" eb="7">
      <t>キジュンザイセイジュヨウガク</t>
    </rPh>
    <phoneticPr fontId="5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</si>
  <si>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5"/>
  </si>
  <si>
    <t>交付基準額</t>
    <rPh sb="0" eb="2">
      <t>コウフ</t>
    </rPh>
    <rPh sb="2" eb="4">
      <t>キジュン</t>
    </rPh>
    <rPh sb="4" eb="5">
      <t>ガク</t>
    </rPh>
    <phoneticPr fontId="5"/>
  </si>
  <si>
    <t>財源不足団体</t>
    <rPh sb="0" eb="2">
      <t>ザイゲン</t>
    </rPh>
    <rPh sb="2" eb="4">
      <t>フソク</t>
    </rPh>
    <rPh sb="4" eb="6">
      <t>ダンタイ</t>
    </rPh>
    <phoneticPr fontId="5"/>
  </si>
  <si>
    <t>財源超過団体</t>
    <rPh sb="0" eb="2">
      <t>ザイゲン</t>
    </rPh>
    <rPh sb="2" eb="4">
      <t>チョウカ</t>
    </rPh>
    <rPh sb="4" eb="6">
      <t>ダンタイ</t>
    </rPh>
    <phoneticPr fontId="5"/>
  </si>
  <si>
    <t>交付決定額</t>
    <rPh sb="0" eb="2">
      <t>コウフ</t>
    </rPh>
    <rPh sb="2" eb="4">
      <t>ケッテイ</t>
    </rPh>
    <rPh sb="4" eb="5">
      <t>ガク</t>
    </rPh>
    <phoneticPr fontId="5"/>
  </si>
  <si>
    <t>（注）</t>
    <rPh sb="1" eb="2">
      <t>チュウ</t>
    </rPh>
    <phoneticPr fontId="5"/>
  </si>
  <si>
    <t>基準財政需要額及び基準財政収入額には錯誤額を含まない。</t>
    <rPh sb="0" eb="2">
      <t>キジュン</t>
    </rPh>
    <rPh sb="2" eb="4">
      <t>ザイセイ</t>
    </rPh>
    <rPh sb="4" eb="6">
      <t>ジュヨウ</t>
    </rPh>
    <rPh sb="6" eb="7">
      <t>ガク</t>
    </rPh>
    <rPh sb="7" eb="8">
      <t>オヨ</t>
    </rPh>
    <rPh sb="9" eb="11">
      <t>キジュン</t>
    </rPh>
    <rPh sb="11" eb="13">
      <t>ザイセイ</t>
    </rPh>
    <rPh sb="13" eb="15">
      <t>シュウニュウ</t>
    </rPh>
    <rPh sb="15" eb="16">
      <t>ガク</t>
    </rPh>
    <rPh sb="18" eb="20">
      <t>サクゴ</t>
    </rPh>
    <rPh sb="20" eb="21">
      <t>ガク</t>
    </rPh>
    <rPh sb="22" eb="23">
      <t>フク</t>
    </rPh>
    <phoneticPr fontId="5"/>
  </si>
  <si>
    <t>【基準財政需要額　（費目別需要額）】</t>
    <rPh sb="1" eb="3">
      <t>キジュン</t>
    </rPh>
    <rPh sb="3" eb="5">
      <t>ザイセイ</t>
    </rPh>
    <rPh sb="5" eb="7">
      <t>ジュヨウ</t>
    </rPh>
    <rPh sb="7" eb="8">
      <t>ガク</t>
    </rPh>
    <rPh sb="10" eb="12">
      <t>ヒモク</t>
    </rPh>
    <rPh sb="12" eb="13">
      <t>ベツ</t>
    </rPh>
    <rPh sb="13" eb="15">
      <t>ジュヨウ</t>
    </rPh>
    <rPh sb="15" eb="16">
      <t>ガク</t>
    </rPh>
    <phoneticPr fontId="5"/>
  </si>
  <si>
    <t>(単位：千円、％)</t>
    <phoneticPr fontId="6"/>
  </si>
  <si>
    <t>費　　　目</t>
    <rPh sb="0" eb="1">
      <t>ヒ</t>
    </rPh>
    <phoneticPr fontId="6"/>
  </si>
  <si>
    <t>町村計</t>
    <rPh sb="0" eb="2">
      <t>チョウソン</t>
    </rPh>
    <rPh sb="2" eb="3">
      <t>ケイ</t>
    </rPh>
    <phoneticPr fontId="5"/>
  </si>
  <si>
    <t>府計</t>
    <rPh sb="0" eb="2">
      <t>フケイ</t>
    </rPh>
    <phoneticPr fontId="5"/>
  </si>
  <si>
    <t>個別算定経費</t>
    <rPh sb="0" eb="2">
      <t>コベツ</t>
    </rPh>
    <rPh sb="2" eb="4">
      <t>サンテイ</t>
    </rPh>
    <rPh sb="4" eb="6">
      <t>ケイヒ</t>
    </rPh>
    <phoneticPr fontId="6"/>
  </si>
  <si>
    <t>　消防費</t>
    <rPh sb="1" eb="3">
      <t>ショウボウ</t>
    </rPh>
    <rPh sb="3" eb="4">
      <t>ヒ</t>
    </rPh>
    <phoneticPr fontId="6"/>
  </si>
  <si>
    <t>　道路橋りょう費</t>
    <rPh sb="1" eb="3">
      <t>ドウロ</t>
    </rPh>
    <rPh sb="3" eb="4">
      <t>キョウ</t>
    </rPh>
    <rPh sb="7" eb="8">
      <t>ヒ</t>
    </rPh>
    <phoneticPr fontId="6"/>
  </si>
  <si>
    <t>　面積</t>
    <rPh sb="1" eb="3">
      <t>メンセキ</t>
    </rPh>
    <phoneticPr fontId="6"/>
  </si>
  <si>
    <t>　延長</t>
    <rPh sb="1" eb="3">
      <t>エンチョウ</t>
    </rPh>
    <phoneticPr fontId="6"/>
  </si>
  <si>
    <t>　港湾費</t>
    <rPh sb="1" eb="3">
      <t>コウワン</t>
    </rPh>
    <rPh sb="3" eb="4">
      <t>ヒ</t>
    </rPh>
    <phoneticPr fontId="6"/>
  </si>
  <si>
    <t>　港湾・係留</t>
    <rPh sb="1" eb="3">
      <t>コウワン</t>
    </rPh>
    <rPh sb="4" eb="6">
      <t>ケイリュウ</t>
    </rPh>
    <phoneticPr fontId="6"/>
  </si>
  <si>
    <t>　港湾・外郭</t>
    <rPh sb="1" eb="3">
      <t>コウワン</t>
    </rPh>
    <rPh sb="4" eb="6">
      <t>ガイカク</t>
    </rPh>
    <phoneticPr fontId="6"/>
  </si>
  <si>
    <t>　漁港・係留</t>
    <rPh sb="1" eb="3">
      <t>ギョコウ</t>
    </rPh>
    <rPh sb="4" eb="6">
      <t>ケイリュウ</t>
    </rPh>
    <phoneticPr fontId="6"/>
  </si>
  <si>
    <t>　漁港・外郭</t>
    <rPh sb="1" eb="3">
      <t>ギョコウ</t>
    </rPh>
    <rPh sb="4" eb="6">
      <t>ガイカク</t>
    </rPh>
    <phoneticPr fontId="6"/>
  </si>
  <si>
    <t>　都市計画費</t>
    <rPh sb="1" eb="3">
      <t>トシ</t>
    </rPh>
    <rPh sb="3" eb="5">
      <t>ケイカク</t>
    </rPh>
    <rPh sb="5" eb="6">
      <t>ヒ</t>
    </rPh>
    <phoneticPr fontId="6"/>
  </si>
  <si>
    <t>　公園費</t>
    <rPh sb="1" eb="3">
      <t>コウエン</t>
    </rPh>
    <rPh sb="3" eb="4">
      <t>ヒ</t>
    </rPh>
    <phoneticPr fontId="6"/>
  </si>
  <si>
    <t>　人口</t>
    <rPh sb="1" eb="3">
      <t>ジンコウ</t>
    </rPh>
    <phoneticPr fontId="6"/>
  </si>
  <si>
    <t>　下水道費</t>
    <rPh sb="1" eb="4">
      <t>ゲスイドウ</t>
    </rPh>
    <rPh sb="4" eb="5">
      <t>ヒ</t>
    </rPh>
    <phoneticPr fontId="6"/>
  </si>
  <si>
    <t>　その他の土木費</t>
    <rPh sb="3" eb="4">
      <t>タ</t>
    </rPh>
    <rPh sb="5" eb="7">
      <t>ドボク</t>
    </rPh>
    <rPh sb="7" eb="8">
      <t>ヒ</t>
    </rPh>
    <phoneticPr fontId="6"/>
  </si>
  <si>
    <t>　小学校費</t>
    <rPh sb="1" eb="4">
      <t>ショウガッコウ</t>
    </rPh>
    <rPh sb="4" eb="5">
      <t>ヒ</t>
    </rPh>
    <phoneticPr fontId="6"/>
  </si>
  <si>
    <t>　児童数</t>
    <rPh sb="1" eb="3">
      <t>ジドウ</t>
    </rPh>
    <rPh sb="3" eb="4">
      <t>スウ</t>
    </rPh>
    <phoneticPr fontId="6"/>
  </si>
  <si>
    <t>　学級数</t>
    <rPh sb="1" eb="3">
      <t>ガッキュウ</t>
    </rPh>
    <rPh sb="3" eb="4">
      <t>スウ</t>
    </rPh>
    <phoneticPr fontId="6"/>
  </si>
  <si>
    <t>　学校数</t>
    <rPh sb="1" eb="3">
      <t>ガッコウ</t>
    </rPh>
    <rPh sb="3" eb="4">
      <t>スウ</t>
    </rPh>
    <phoneticPr fontId="6"/>
  </si>
  <si>
    <t>　中学校費</t>
    <rPh sb="1" eb="4">
      <t>チュウガッコウ</t>
    </rPh>
    <rPh sb="4" eb="5">
      <t>ヒ</t>
    </rPh>
    <phoneticPr fontId="6"/>
  </si>
  <si>
    <t>　生徒数</t>
    <rPh sb="1" eb="4">
      <t>セイトスウ</t>
    </rPh>
    <phoneticPr fontId="6"/>
  </si>
  <si>
    <t>　高等学校費</t>
    <rPh sb="1" eb="3">
      <t>コウトウ</t>
    </rPh>
    <rPh sb="3" eb="5">
      <t>ガッコウ</t>
    </rPh>
    <rPh sb="5" eb="6">
      <t>ヒ</t>
    </rPh>
    <phoneticPr fontId="6"/>
  </si>
  <si>
    <t>　教職員数</t>
    <rPh sb="1" eb="2">
      <t>キョウ</t>
    </rPh>
    <rPh sb="2" eb="5">
      <t>ショクインスウ</t>
    </rPh>
    <phoneticPr fontId="6"/>
  </si>
  <si>
    <t>　その他の教育費</t>
    <rPh sb="3" eb="4">
      <t>タ</t>
    </rPh>
    <rPh sb="5" eb="8">
      <t>キョウイクヒ</t>
    </rPh>
    <phoneticPr fontId="6"/>
  </si>
  <si>
    <t>　幼稚園等の小学校
　就学前子どもの数</t>
    <rPh sb="1" eb="4">
      <t>ヨウチエン</t>
    </rPh>
    <rPh sb="4" eb="5">
      <t>トウ</t>
    </rPh>
    <rPh sb="6" eb="9">
      <t>ショウガッコウ</t>
    </rPh>
    <rPh sb="11" eb="13">
      <t>シュウガク</t>
    </rPh>
    <rPh sb="13" eb="14">
      <t>マエ</t>
    </rPh>
    <rPh sb="14" eb="15">
      <t>コ</t>
    </rPh>
    <rPh sb="18" eb="19">
      <t>カズ</t>
    </rPh>
    <phoneticPr fontId="6"/>
  </si>
  <si>
    <t>　生活保護費</t>
    <rPh sb="1" eb="3">
      <t>セイカツ</t>
    </rPh>
    <rPh sb="3" eb="5">
      <t>ホゴ</t>
    </rPh>
    <rPh sb="5" eb="6">
      <t>ヒ</t>
    </rPh>
    <phoneticPr fontId="6"/>
  </si>
  <si>
    <t>　社会福祉費</t>
    <rPh sb="1" eb="3">
      <t>シャカイ</t>
    </rPh>
    <rPh sb="3" eb="5">
      <t>フクシ</t>
    </rPh>
    <rPh sb="5" eb="6">
      <t>ヒ</t>
    </rPh>
    <phoneticPr fontId="6"/>
  </si>
  <si>
    <t>　保健衛生費</t>
    <rPh sb="1" eb="3">
      <t>ホケン</t>
    </rPh>
    <rPh sb="3" eb="6">
      <t>エイセイヒ</t>
    </rPh>
    <phoneticPr fontId="6"/>
  </si>
  <si>
    <t>　高齢者保健福祉費</t>
    <rPh sb="1" eb="4">
      <t>コウレイシャ</t>
    </rPh>
    <rPh sb="4" eb="6">
      <t>ホケン</t>
    </rPh>
    <rPh sb="6" eb="8">
      <t>フクシ</t>
    </rPh>
    <rPh sb="8" eb="9">
      <t>ヒ</t>
    </rPh>
    <phoneticPr fontId="6"/>
  </si>
  <si>
    <t>　65歳以上人口</t>
    <rPh sb="3" eb="4">
      <t>サイ</t>
    </rPh>
    <rPh sb="4" eb="6">
      <t>イジョウ</t>
    </rPh>
    <rPh sb="6" eb="8">
      <t>ジンコウ</t>
    </rPh>
    <phoneticPr fontId="6"/>
  </si>
  <si>
    <t>　75歳以上人口</t>
    <rPh sb="3" eb="4">
      <t>サイ</t>
    </rPh>
    <rPh sb="4" eb="6">
      <t>イジョウ</t>
    </rPh>
    <rPh sb="6" eb="8">
      <t>ジンコウ</t>
    </rPh>
    <phoneticPr fontId="6"/>
  </si>
  <si>
    <t>　清掃費</t>
    <rPh sb="1" eb="3">
      <t>セイソウ</t>
    </rPh>
    <rPh sb="3" eb="4">
      <t>ヒ</t>
    </rPh>
    <phoneticPr fontId="6"/>
  </si>
  <si>
    <t>　農業行政費</t>
    <rPh sb="1" eb="3">
      <t>ノウギョウ</t>
    </rPh>
    <rPh sb="3" eb="5">
      <t>ギョウセイ</t>
    </rPh>
    <rPh sb="5" eb="6">
      <t>ヒ</t>
    </rPh>
    <phoneticPr fontId="6"/>
  </si>
  <si>
    <t>　林野水産行政費</t>
    <rPh sb="1" eb="3">
      <t>リンヤ</t>
    </rPh>
    <rPh sb="3" eb="5">
      <t>スイサン</t>
    </rPh>
    <rPh sb="5" eb="7">
      <t>ギョウセイ</t>
    </rPh>
    <rPh sb="7" eb="8">
      <t>ヒ</t>
    </rPh>
    <phoneticPr fontId="6"/>
  </si>
  <si>
    <t>　商工行政費</t>
    <rPh sb="1" eb="3">
      <t>ショウコウ</t>
    </rPh>
    <rPh sb="3" eb="5">
      <t>ギョウセイ</t>
    </rPh>
    <rPh sb="5" eb="6">
      <t>ヒ</t>
    </rPh>
    <phoneticPr fontId="6"/>
  </si>
  <si>
    <t>　徴税費</t>
    <rPh sb="1" eb="3">
      <t>チョウゼイ</t>
    </rPh>
    <rPh sb="3" eb="4">
      <t>ヒ</t>
    </rPh>
    <phoneticPr fontId="6"/>
  </si>
  <si>
    <t>　戸籍住民基本台帳費</t>
    <rPh sb="1" eb="3">
      <t>コセキ</t>
    </rPh>
    <rPh sb="3" eb="5">
      <t>ジュウミン</t>
    </rPh>
    <rPh sb="5" eb="7">
      <t>キホン</t>
    </rPh>
    <rPh sb="7" eb="9">
      <t>ダイチョウ</t>
    </rPh>
    <rPh sb="9" eb="10">
      <t>ヒ</t>
    </rPh>
    <phoneticPr fontId="6"/>
  </si>
  <si>
    <t>　戸籍数</t>
    <rPh sb="1" eb="3">
      <t>コセキ</t>
    </rPh>
    <rPh sb="3" eb="4">
      <t>スウ</t>
    </rPh>
    <phoneticPr fontId="6"/>
  </si>
  <si>
    <t>　世帯数</t>
    <rPh sb="1" eb="4">
      <t>セタイスウ</t>
    </rPh>
    <phoneticPr fontId="6"/>
  </si>
  <si>
    <t>　地域振興費</t>
    <rPh sb="1" eb="3">
      <t>チイキ</t>
    </rPh>
    <rPh sb="3" eb="5">
      <t>シンコウ</t>
    </rPh>
    <rPh sb="5" eb="6">
      <t>ヒ</t>
    </rPh>
    <phoneticPr fontId="6"/>
  </si>
  <si>
    <t>　地域の元気創造事業費</t>
    <rPh sb="1" eb="3">
      <t>チイキ</t>
    </rPh>
    <rPh sb="4" eb="6">
      <t>ゲンキ</t>
    </rPh>
    <rPh sb="6" eb="8">
      <t>ソウゾウ</t>
    </rPh>
    <rPh sb="8" eb="11">
      <t>ジギョウヒ</t>
    </rPh>
    <phoneticPr fontId="5"/>
  </si>
  <si>
    <t>　人口減少等特別対策事業費</t>
    <rPh sb="1" eb="3">
      <t>ジンコウ</t>
    </rPh>
    <rPh sb="3" eb="5">
      <t>ゲンショウ</t>
    </rPh>
    <rPh sb="5" eb="6">
      <t>トウ</t>
    </rPh>
    <rPh sb="6" eb="8">
      <t>トクベツ</t>
    </rPh>
    <rPh sb="8" eb="10">
      <t>タイサク</t>
    </rPh>
    <rPh sb="10" eb="12">
      <t>ジギョウ</t>
    </rPh>
    <rPh sb="12" eb="13">
      <t>ヒ</t>
    </rPh>
    <phoneticPr fontId="5"/>
  </si>
  <si>
    <t>　地域社会再生事業費</t>
    <rPh sb="1" eb="3">
      <t>チイキ</t>
    </rPh>
    <rPh sb="3" eb="5">
      <t>シャカイ</t>
    </rPh>
    <rPh sb="5" eb="7">
      <t>サイセイ</t>
    </rPh>
    <rPh sb="7" eb="10">
      <t>ジギョウヒ</t>
    </rPh>
    <phoneticPr fontId="6"/>
  </si>
  <si>
    <t>　地域デジタル社会推進費</t>
    <rPh sb="1" eb="3">
      <t>チイキ</t>
    </rPh>
    <phoneticPr fontId="6"/>
  </si>
  <si>
    <t>　臨時経済対策費</t>
    <rPh sb="1" eb="3">
      <t>リンジ</t>
    </rPh>
    <rPh sb="3" eb="5">
      <t>ケイザイ</t>
    </rPh>
    <rPh sb="5" eb="7">
      <t>タイサク</t>
    </rPh>
    <rPh sb="7" eb="8">
      <t>ヒ</t>
    </rPh>
    <phoneticPr fontId="6"/>
  </si>
  <si>
    <t>　臨時財政対策債償還基金費</t>
    <rPh sb="1" eb="3">
      <t>リンジ</t>
    </rPh>
    <rPh sb="3" eb="5">
      <t>ザイセイ</t>
    </rPh>
    <rPh sb="5" eb="7">
      <t>タイサク</t>
    </rPh>
    <rPh sb="7" eb="8">
      <t>サイ</t>
    </rPh>
    <rPh sb="8" eb="10">
      <t>ショウカン</t>
    </rPh>
    <rPh sb="10" eb="12">
      <t>キキン</t>
    </rPh>
    <rPh sb="12" eb="13">
      <t>ヒ</t>
    </rPh>
    <phoneticPr fontId="6"/>
  </si>
  <si>
    <t>包括算定</t>
    <rPh sb="0" eb="2">
      <t>ホウカツ</t>
    </rPh>
    <rPh sb="2" eb="4">
      <t>サンテイ</t>
    </rPh>
    <phoneticPr fontId="6"/>
  </si>
  <si>
    <t>　包括算定経費</t>
    <rPh sb="1" eb="3">
      <t>ホウカツ</t>
    </rPh>
    <rPh sb="3" eb="5">
      <t>サンテイ</t>
    </rPh>
    <rPh sb="5" eb="7">
      <t>ケイヒ</t>
    </rPh>
    <phoneticPr fontId="6"/>
  </si>
  <si>
    <t>公債費</t>
    <rPh sb="0" eb="3">
      <t>コウサイヒ</t>
    </rPh>
    <phoneticPr fontId="6"/>
  </si>
  <si>
    <t>　災害復旧費</t>
    <phoneticPr fontId="6"/>
  </si>
  <si>
    <t>　補正予算債償還費・平成10年度以前許可債</t>
    <phoneticPr fontId="6"/>
  </si>
  <si>
    <t>　補正予算債償還費・平成11年度以降同意等債</t>
    <rPh sb="18" eb="20">
      <t>ドウイ</t>
    </rPh>
    <rPh sb="20" eb="21">
      <t>トウ</t>
    </rPh>
    <phoneticPr fontId="6"/>
  </si>
  <si>
    <t>　地方税減収補塡債償還費</t>
  </si>
  <si>
    <t>　財源対策債償還費</t>
  </si>
  <si>
    <t>　減税補塡債償還費</t>
  </si>
  <si>
    <t>　臨時財政対策債償還費</t>
    <rPh sb="1" eb="2">
      <t>リン</t>
    </rPh>
    <rPh sb="2" eb="3">
      <t>トキ</t>
    </rPh>
    <rPh sb="3" eb="4">
      <t>ザイ</t>
    </rPh>
    <rPh sb="4" eb="5">
      <t>セイ</t>
    </rPh>
    <rPh sb="5" eb="6">
      <t>タイ</t>
    </rPh>
    <rPh sb="6" eb="7">
      <t>サク</t>
    </rPh>
    <rPh sb="7" eb="8">
      <t>サイ</t>
    </rPh>
    <rPh sb="8" eb="9">
      <t>ツグナ</t>
    </rPh>
    <rPh sb="9" eb="10">
      <t>メグ</t>
    </rPh>
    <rPh sb="10" eb="11">
      <t>ヒ</t>
    </rPh>
    <phoneticPr fontId="5"/>
  </si>
  <si>
    <t>　東日本大震災全国緊急防災施策等債償還費</t>
    <rPh sb="1" eb="2">
      <t>ヒガシ</t>
    </rPh>
    <rPh sb="2" eb="4">
      <t>ニホン</t>
    </rPh>
    <rPh sb="4" eb="7">
      <t>ダイシンサイ</t>
    </rPh>
    <rPh sb="7" eb="9">
      <t>ゼンコク</t>
    </rPh>
    <rPh sb="9" eb="11">
      <t>キンキュウ</t>
    </rPh>
    <rPh sb="11" eb="13">
      <t>ボウサイ</t>
    </rPh>
    <rPh sb="13" eb="15">
      <t>シサク</t>
    </rPh>
    <rPh sb="15" eb="16">
      <t>トウ</t>
    </rPh>
    <rPh sb="16" eb="17">
      <t>サイ</t>
    </rPh>
    <rPh sb="17" eb="19">
      <t>ショウカン</t>
    </rPh>
    <rPh sb="19" eb="20">
      <t>ヒ</t>
    </rPh>
    <phoneticPr fontId="5"/>
  </si>
  <si>
    <t>　国土強靭化施設債償還費</t>
    <rPh sb="1" eb="3">
      <t>コクド</t>
    </rPh>
    <rPh sb="3" eb="5">
      <t>キョウジン</t>
    </rPh>
    <rPh sb="5" eb="6">
      <t>カ</t>
    </rPh>
    <rPh sb="6" eb="8">
      <t>シセツ</t>
    </rPh>
    <rPh sb="8" eb="9">
      <t>サイ</t>
    </rPh>
    <rPh sb="9" eb="11">
      <t>ショウカン</t>
    </rPh>
    <rPh sb="11" eb="12">
      <t>ヒ</t>
    </rPh>
    <phoneticPr fontId="6"/>
  </si>
  <si>
    <t>　地域改善対策特定事業債等償還費</t>
  </si>
  <si>
    <t>　過疎対策事業債償還費</t>
    <rPh sb="1" eb="3">
      <t>カソ</t>
    </rPh>
    <rPh sb="3" eb="5">
      <t>タイサク</t>
    </rPh>
    <rPh sb="5" eb="7">
      <t>ジギョウ</t>
    </rPh>
    <rPh sb="7" eb="8">
      <t>サイ</t>
    </rPh>
    <rPh sb="8" eb="11">
      <t>ショウカンヒ</t>
    </rPh>
    <phoneticPr fontId="5"/>
  </si>
  <si>
    <t>　公害防止事業債償還費</t>
  </si>
  <si>
    <t>　地震対策緊急整備事業債償還費</t>
    <phoneticPr fontId="6"/>
  </si>
  <si>
    <t>　合併特例債償還費</t>
  </si>
  <si>
    <t>　原子力発電施設等立地地域振興債償還費</t>
    <rPh sb="1" eb="4">
      <t>ゲンシリョク</t>
    </rPh>
    <rPh sb="4" eb="6">
      <t>ハツデン</t>
    </rPh>
    <rPh sb="6" eb="8">
      <t>シセツ</t>
    </rPh>
    <rPh sb="8" eb="9">
      <t>トウ</t>
    </rPh>
    <rPh sb="9" eb="11">
      <t>リッチ</t>
    </rPh>
    <rPh sb="11" eb="13">
      <t>チイキ</t>
    </rPh>
    <rPh sb="13" eb="15">
      <t>シンコウ</t>
    </rPh>
    <rPh sb="15" eb="16">
      <t>サイ</t>
    </rPh>
    <rPh sb="16" eb="19">
      <t>ショウカンヒ</t>
    </rPh>
    <phoneticPr fontId="5"/>
  </si>
  <si>
    <t>振替前 需要額合計</t>
    <rPh sb="0" eb="2">
      <t>フリカエ</t>
    </rPh>
    <rPh sb="2" eb="3">
      <t>マエ</t>
    </rPh>
    <rPh sb="4" eb="6">
      <t>ジュヨウ</t>
    </rPh>
    <rPh sb="6" eb="7">
      <t>ガク</t>
    </rPh>
    <rPh sb="7" eb="9">
      <t>ゴウケイ</t>
    </rPh>
    <phoneticPr fontId="6"/>
  </si>
  <si>
    <t>　　 臨時財政対策債発行可能額</t>
    <rPh sb="3" eb="5">
      <t>リンジ</t>
    </rPh>
    <rPh sb="5" eb="7">
      <t>ザイセイ</t>
    </rPh>
    <rPh sb="7" eb="9">
      <t>タイサク</t>
    </rPh>
    <rPh sb="9" eb="10">
      <t>サイ</t>
    </rPh>
    <rPh sb="10" eb="12">
      <t>ハッコウ</t>
    </rPh>
    <rPh sb="12" eb="15">
      <t>カノウガク</t>
    </rPh>
    <phoneticPr fontId="6"/>
  </si>
  <si>
    <t>振替後 需要額合計</t>
    <rPh sb="0" eb="2">
      <t>フリカエ</t>
    </rPh>
    <rPh sb="2" eb="3">
      <t>ゴ</t>
    </rPh>
    <rPh sb="4" eb="6">
      <t>ジュヨウ</t>
    </rPh>
    <rPh sb="6" eb="7">
      <t>ガク</t>
    </rPh>
    <rPh sb="7" eb="9">
      <t>ゴウケイ</t>
    </rPh>
    <phoneticPr fontId="6"/>
  </si>
  <si>
    <t>臨時財政対策債
償還基金費</t>
    <rPh sb="0" eb="2">
      <t>リンジ</t>
    </rPh>
    <rPh sb="2" eb="4">
      <t>ザイセイ</t>
    </rPh>
    <rPh sb="4" eb="6">
      <t>タイサク</t>
    </rPh>
    <rPh sb="8" eb="10">
      <t>ショウカン</t>
    </rPh>
    <rPh sb="10" eb="12">
      <t>キキン</t>
    </rPh>
    <rPh sb="12" eb="13">
      <t>ヒ</t>
    </rPh>
    <phoneticPr fontId="5"/>
  </si>
  <si>
    <t>-</t>
    <phoneticPr fontId="3"/>
  </si>
  <si>
    <t>令和５年度</t>
    <rPh sb="0" eb="2">
      <t>レイワ</t>
    </rPh>
    <rPh sb="3" eb="5">
      <t>ネンド</t>
    </rPh>
    <phoneticPr fontId="5"/>
  </si>
  <si>
    <t>皆増</t>
    <rPh sb="0" eb="1">
      <t>ミンナ</t>
    </rPh>
    <rPh sb="1" eb="2">
      <t>マ</t>
    </rPh>
    <phoneticPr fontId="3"/>
  </si>
  <si>
    <t>令和５年度</t>
    <rPh sb="0" eb="2">
      <t>レイワ</t>
    </rPh>
    <rPh sb="3" eb="5">
      <t>ネンド</t>
    </rPh>
    <phoneticPr fontId="6"/>
  </si>
  <si>
    <t>令和５年度</t>
    <rPh sb="0" eb="2">
      <t>レイワ</t>
    </rPh>
    <phoneticPr fontId="6"/>
  </si>
  <si>
    <t>　子ども子育て費</t>
    <rPh sb="1" eb="2">
      <t>コ</t>
    </rPh>
    <rPh sb="4" eb="6">
      <t>コソダ</t>
    </rPh>
    <rPh sb="7" eb="8">
      <t>ヒ</t>
    </rPh>
    <phoneticPr fontId="6"/>
  </si>
  <si>
    <t>令和６年度</t>
    <rPh sb="0" eb="2">
      <t>レイワ</t>
    </rPh>
    <rPh sb="3" eb="5">
      <t>ネンド</t>
    </rPh>
    <phoneticPr fontId="6"/>
  </si>
  <si>
    <t>　給与改定費</t>
    <phoneticPr fontId="3"/>
  </si>
  <si>
    <t>　辺地対策事業債</t>
    <phoneticPr fontId="3"/>
  </si>
  <si>
    <t>　石油コンビナート等債</t>
    <phoneticPr fontId="3"/>
  </si>
  <si>
    <t>皆増</t>
    <rPh sb="0" eb="1">
      <t>ミンナ</t>
    </rPh>
    <rPh sb="1" eb="2">
      <t>ゾウ</t>
    </rPh>
    <phoneticPr fontId="3"/>
  </si>
  <si>
    <t>令和６年度</t>
    <rPh sb="0" eb="2">
      <t>レイワ</t>
    </rPh>
    <rPh sb="3" eb="5">
      <t>ネンド</t>
    </rPh>
    <phoneticPr fontId="5"/>
  </si>
  <si>
    <t>給与改定費</t>
    <phoneticPr fontId="5"/>
  </si>
  <si>
    <t>【令和６年度普通交付税の算定結果の概要】</t>
    <rPh sb="1" eb="3">
      <t>レイワ</t>
    </rPh>
    <rPh sb="4" eb="6">
      <t>ネンド</t>
    </rPh>
    <rPh sb="6" eb="8">
      <t>フツウ</t>
    </rPh>
    <rPh sb="8" eb="11">
      <t>コウフゼイ</t>
    </rPh>
    <rPh sb="12" eb="14">
      <t>サンテイ</t>
    </rPh>
    <rPh sb="14" eb="16">
      <t>ケッカ</t>
    </rPh>
    <rPh sb="17" eb="19">
      <t>ガイヨウ</t>
    </rPh>
    <phoneticPr fontId="5"/>
  </si>
  <si>
    <t>皆減</t>
    <rPh sb="0" eb="2">
      <t>カイゲン</t>
    </rPh>
    <phoneticPr fontId="3"/>
  </si>
  <si>
    <t>都市計（除大阪市・堺市）</t>
    <rPh sb="0" eb="1">
      <t>ト</t>
    </rPh>
    <rPh sb="1" eb="2">
      <t>シ</t>
    </rPh>
    <rPh sb="2" eb="3">
      <t>ケイ</t>
    </rPh>
    <rPh sb="4" eb="5">
      <t>ノゾ</t>
    </rPh>
    <rPh sb="5" eb="7">
      <t>オオサカ</t>
    </rPh>
    <rPh sb="7" eb="8">
      <t>シ</t>
    </rPh>
    <rPh sb="9" eb="11">
      <t>サカイシ</t>
    </rPh>
    <phoneticPr fontId="5"/>
  </si>
  <si>
    <t>市町村計（除大阪市・堺市）</t>
    <rPh sb="0" eb="1">
      <t>シ</t>
    </rPh>
    <rPh sb="1" eb="2">
      <t>マチ</t>
    </rPh>
    <rPh sb="2" eb="3">
      <t>ムラ</t>
    </rPh>
    <rPh sb="3" eb="4">
      <t>ケイ</t>
    </rPh>
    <phoneticPr fontId="5"/>
  </si>
  <si>
    <t>-</t>
  </si>
  <si>
    <t>〔基準財政収入額　（税目別基準税額）〕</t>
    <rPh sb="1" eb="3">
      <t>キジュン</t>
    </rPh>
    <rPh sb="3" eb="5">
      <t>ザイセイ</t>
    </rPh>
    <rPh sb="5" eb="7">
      <t>シュウニュウ</t>
    </rPh>
    <rPh sb="7" eb="8">
      <t>ガク</t>
    </rPh>
    <rPh sb="10" eb="12">
      <t>ゼイモク</t>
    </rPh>
    <rPh sb="12" eb="13">
      <t>ベツ</t>
    </rPh>
    <rPh sb="13" eb="15">
      <t>キジュン</t>
    </rPh>
    <rPh sb="15" eb="16">
      <t>ゼイ</t>
    </rPh>
    <rPh sb="16" eb="17">
      <t>ガク</t>
    </rPh>
    <phoneticPr fontId="5"/>
  </si>
  <si>
    <t>（単位：千円、％）</t>
    <rPh sb="1" eb="3">
      <t>タンイ</t>
    </rPh>
    <rPh sb="4" eb="6">
      <t>センエン</t>
    </rPh>
    <phoneticPr fontId="1"/>
  </si>
  <si>
    <t>税　　　目</t>
  </si>
  <si>
    <t>町     村     計</t>
    <rPh sb="0" eb="1">
      <t>マチ</t>
    </rPh>
    <rPh sb="6" eb="7">
      <t>ムラ</t>
    </rPh>
    <rPh sb="12" eb="13">
      <t>ケイ</t>
    </rPh>
    <phoneticPr fontId="5"/>
  </si>
  <si>
    <t>府     計</t>
    <rPh sb="0" eb="1">
      <t>フ</t>
    </rPh>
    <rPh sb="6" eb="7">
      <t>ケイ</t>
    </rPh>
    <phoneticPr fontId="5"/>
  </si>
  <si>
    <t>令和６年度</t>
    <rPh sb="0" eb="2">
      <t>レイワ</t>
    </rPh>
    <phoneticPr fontId="6"/>
  </si>
  <si>
    <t>市町村民税</t>
    <phoneticPr fontId="6"/>
  </si>
  <si>
    <t>　均等割個人</t>
    <phoneticPr fontId="6"/>
  </si>
  <si>
    <t>　均等割法人</t>
    <phoneticPr fontId="6"/>
  </si>
  <si>
    <t>　所得割</t>
    <phoneticPr fontId="6"/>
  </si>
  <si>
    <t>　分離課税所得割交付金</t>
    <rPh sb="1" eb="3">
      <t>ブンリ</t>
    </rPh>
    <rPh sb="3" eb="5">
      <t>カゼイ</t>
    </rPh>
    <rPh sb="5" eb="7">
      <t>ショトク</t>
    </rPh>
    <rPh sb="7" eb="8">
      <t>ワリ</t>
    </rPh>
    <rPh sb="8" eb="11">
      <t>コウフキン</t>
    </rPh>
    <phoneticPr fontId="5"/>
  </si>
  <si>
    <t>-</t>
    <phoneticPr fontId="5"/>
  </si>
  <si>
    <t>　法人税割</t>
    <phoneticPr fontId="6"/>
  </si>
  <si>
    <t>　個人小計</t>
    <rPh sb="1" eb="2">
      <t>コ</t>
    </rPh>
    <rPh sb="2" eb="3">
      <t>ヒト</t>
    </rPh>
    <rPh sb="3" eb="4">
      <t>ショウ</t>
    </rPh>
    <rPh sb="4" eb="5">
      <t>ケイ</t>
    </rPh>
    <phoneticPr fontId="6"/>
  </si>
  <si>
    <t>　法人小計</t>
    <rPh sb="1" eb="2">
      <t>ホウ</t>
    </rPh>
    <rPh sb="2" eb="3">
      <t>ヒト</t>
    </rPh>
    <rPh sb="3" eb="4">
      <t>ショウ</t>
    </rPh>
    <rPh sb="4" eb="5">
      <t>ケイ</t>
    </rPh>
    <phoneticPr fontId="6"/>
  </si>
  <si>
    <t>小計</t>
    <phoneticPr fontId="6"/>
  </si>
  <si>
    <t>固定資産税</t>
  </si>
  <si>
    <t>　土地</t>
    <phoneticPr fontId="6"/>
  </si>
  <si>
    <t>　家屋</t>
    <phoneticPr fontId="6"/>
  </si>
  <si>
    <t>　償却資産</t>
    <phoneticPr fontId="6"/>
  </si>
  <si>
    <t>　軽自動車税環境性能割</t>
    <rPh sb="6" eb="11">
      <t>カンキョウセイノウワリ</t>
    </rPh>
    <phoneticPr fontId="6"/>
  </si>
  <si>
    <t>　軽自動車税種別割</t>
    <rPh sb="1" eb="5">
      <t>ケイジドウシャ</t>
    </rPh>
    <rPh sb="5" eb="6">
      <t>ゼイ</t>
    </rPh>
    <rPh sb="6" eb="9">
      <t>シュベツワリ</t>
    </rPh>
    <phoneticPr fontId="6"/>
  </si>
  <si>
    <t>　市町村たばこ税</t>
    <phoneticPr fontId="6"/>
  </si>
  <si>
    <t>　事業所税</t>
    <phoneticPr fontId="6"/>
  </si>
  <si>
    <t>　利子割交付金</t>
    <phoneticPr fontId="6"/>
  </si>
  <si>
    <t>　配当割交付金</t>
    <phoneticPr fontId="6"/>
  </si>
  <si>
    <t>　株式等譲渡所得割交付金</t>
    <phoneticPr fontId="6"/>
  </si>
  <si>
    <t>　法人事業税交付金</t>
    <rPh sb="1" eb="3">
      <t>ホウジン</t>
    </rPh>
    <rPh sb="3" eb="6">
      <t>ジギョウゼイ</t>
    </rPh>
    <phoneticPr fontId="6"/>
  </si>
  <si>
    <t>　地方消費税交付金</t>
    <phoneticPr fontId="6"/>
  </si>
  <si>
    <t>　市町村交付金</t>
    <phoneticPr fontId="6"/>
  </si>
  <si>
    <t>　ゴルフ場利用税交付金</t>
    <phoneticPr fontId="6"/>
  </si>
  <si>
    <t>　自動車税環境性能割交付金</t>
    <rPh sb="1" eb="4">
      <t>ジドウシャ</t>
    </rPh>
    <rPh sb="4" eb="5">
      <t>ゼイ</t>
    </rPh>
    <rPh sb="5" eb="7">
      <t>カンキョウ</t>
    </rPh>
    <rPh sb="7" eb="9">
      <t>セイノウ</t>
    </rPh>
    <rPh sb="9" eb="10">
      <t>ワリ</t>
    </rPh>
    <phoneticPr fontId="6"/>
  </si>
  <si>
    <t>　軽油引取税交付金</t>
    <phoneticPr fontId="6"/>
  </si>
  <si>
    <t>　交通安全対策特別交付金</t>
    <phoneticPr fontId="6"/>
  </si>
  <si>
    <t>　特別とん譲与税</t>
    <phoneticPr fontId="6"/>
  </si>
  <si>
    <t>　地方揮発油譲与税</t>
    <rPh sb="1" eb="2">
      <t>チ</t>
    </rPh>
    <rPh sb="2" eb="3">
      <t>カタ</t>
    </rPh>
    <rPh sb="3" eb="4">
      <t>キ</t>
    </rPh>
    <rPh sb="4" eb="5">
      <t>ハツ</t>
    </rPh>
    <rPh sb="5" eb="6">
      <t>アブラ</t>
    </rPh>
    <phoneticPr fontId="6"/>
  </si>
  <si>
    <t>　石油ガス譲与税</t>
    <phoneticPr fontId="6"/>
  </si>
  <si>
    <t>　自動車重量譲与税</t>
    <phoneticPr fontId="6"/>
  </si>
  <si>
    <t>　航空機燃料譲与税</t>
    <phoneticPr fontId="6"/>
  </si>
  <si>
    <t>　森林環境譲与税</t>
    <rPh sb="1" eb="3">
      <t>シンリン</t>
    </rPh>
    <rPh sb="3" eb="5">
      <t>カンキョウ</t>
    </rPh>
    <phoneticPr fontId="6"/>
  </si>
  <si>
    <t>　東日本大震災に係る特例加算額</t>
    <rPh sb="1" eb="2">
      <t>ヒガシ</t>
    </rPh>
    <rPh sb="2" eb="4">
      <t>ニホン</t>
    </rPh>
    <rPh sb="4" eb="7">
      <t>ダイシンサイ</t>
    </rPh>
    <rPh sb="8" eb="9">
      <t>カカ</t>
    </rPh>
    <rPh sb="10" eb="12">
      <t>トクレイ</t>
    </rPh>
    <rPh sb="12" eb="15">
      <t>カサンガク</t>
    </rPh>
    <phoneticPr fontId="5"/>
  </si>
  <si>
    <t>　地方特例交付金
　（個人住民税減収補てん）</t>
    <rPh sb="1" eb="3">
      <t>チホウ</t>
    </rPh>
    <rPh sb="3" eb="5">
      <t>トクレイ</t>
    </rPh>
    <rPh sb="5" eb="8">
      <t>コウフキン</t>
    </rPh>
    <rPh sb="11" eb="13">
      <t>コジン</t>
    </rPh>
    <rPh sb="13" eb="16">
      <t>ジュウミンゼイ</t>
    </rPh>
    <rPh sb="16" eb="18">
      <t>ゲンシュウ</t>
    </rPh>
    <rPh sb="18" eb="19">
      <t>ホ</t>
    </rPh>
    <phoneticPr fontId="6"/>
  </si>
  <si>
    <t>　地方特例交付金
　（定額減税減収補てん）</t>
    <rPh sb="1" eb="3">
      <t>チホウ</t>
    </rPh>
    <rPh sb="3" eb="5">
      <t>トクレイ</t>
    </rPh>
    <rPh sb="5" eb="8">
      <t>コウフキン</t>
    </rPh>
    <rPh sb="11" eb="15">
      <t>テイガクゲンゼイ</t>
    </rPh>
    <rPh sb="15" eb="17">
      <t>ゲンシュウ</t>
    </rPh>
    <rPh sb="17" eb="18">
      <t>ホ</t>
    </rPh>
    <phoneticPr fontId="6"/>
  </si>
  <si>
    <t>合計</t>
    <rPh sb="0" eb="1">
      <t>ゴウ</t>
    </rPh>
    <rPh sb="1" eb="2">
      <t>ケイ</t>
    </rPh>
    <phoneticPr fontId="6"/>
  </si>
  <si>
    <t>（Ａ）</t>
    <phoneticPr fontId="6"/>
  </si>
  <si>
    <t>　低工法等による控除額　　　　　（Ｂ）</t>
    <rPh sb="1" eb="2">
      <t>テイ</t>
    </rPh>
    <rPh sb="2" eb="4">
      <t>コウホウ</t>
    </rPh>
    <rPh sb="4" eb="5">
      <t>ナド</t>
    </rPh>
    <rPh sb="8" eb="9">
      <t>クウ</t>
    </rPh>
    <rPh sb="9" eb="10">
      <t>ジョ</t>
    </rPh>
    <rPh sb="10" eb="11">
      <t>ガク</t>
    </rPh>
    <phoneticPr fontId="6"/>
  </si>
  <si>
    <t>（Ｂ）</t>
  </si>
  <si>
    <t>　（Ａ）－（Ｂ）</t>
    <phoneticPr fontId="6"/>
  </si>
  <si>
    <t>（Ｃ）</t>
  </si>
  <si>
    <t>　収入錯誤</t>
    <rPh sb="1" eb="2">
      <t>オサム</t>
    </rPh>
    <rPh sb="2" eb="3">
      <t>イリ</t>
    </rPh>
    <rPh sb="3" eb="4">
      <t>アヤマ</t>
    </rPh>
    <rPh sb="4" eb="5">
      <t>ゴ</t>
    </rPh>
    <phoneticPr fontId="6"/>
  </si>
  <si>
    <t>（Ｄ）</t>
  </si>
  <si>
    <t>　（Ｃ）＋（Ｄ）</t>
    <phoneticPr fontId="6"/>
  </si>
  <si>
    <t>（Ｅ）</t>
  </si>
  <si>
    <t>　基準財政需要額　　　　　　　（Ｆ）</t>
    <rPh sb="1" eb="3">
      <t>キジュン</t>
    </rPh>
    <rPh sb="3" eb="5">
      <t>ザイセイ</t>
    </rPh>
    <rPh sb="5" eb="7">
      <t>ジュヨウ</t>
    </rPh>
    <rPh sb="7" eb="8">
      <t>ガク</t>
    </rPh>
    <phoneticPr fontId="6"/>
  </si>
  <si>
    <t>（Ｆ）</t>
  </si>
  <si>
    <t>　需要錯誤</t>
    <rPh sb="1" eb="2">
      <t>モトメ</t>
    </rPh>
    <rPh sb="2" eb="3">
      <t>ヨウ</t>
    </rPh>
    <rPh sb="3" eb="4">
      <t>アヤマ</t>
    </rPh>
    <rPh sb="4" eb="5">
      <t>ゴ</t>
    </rPh>
    <phoneticPr fontId="6"/>
  </si>
  <si>
    <t>（Ｇ）</t>
  </si>
  <si>
    <t>　（Ｆ）＋（Ｇ）</t>
    <phoneticPr fontId="6"/>
  </si>
  <si>
    <t>（Ｈ）</t>
  </si>
  <si>
    <t xml:space="preserve"> 交付基準額(錯誤含) （Ｈ）－（Ｅ）</t>
    <rPh sb="1" eb="3">
      <t>コウフ</t>
    </rPh>
    <rPh sb="3" eb="5">
      <t>キジュン</t>
    </rPh>
    <rPh sb="5" eb="6">
      <t>ガク</t>
    </rPh>
    <rPh sb="7" eb="9">
      <t>サクゴ</t>
    </rPh>
    <rPh sb="9" eb="10">
      <t>フク</t>
    </rPh>
    <phoneticPr fontId="6"/>
  </si>
  <si>
    <t>（参考）交付基準額から錯誤除く
　　　　　　　　（Ｆ）－（Ｃ）</t>
    <rPh sb="1" eb="3">
      <t>サンコウ</t>
    </rPh>
    <rPh sb="4" eb="6">
      <t>コウフ</t>
    </rPh>
    <rPh sb="6" eb="8">
      <t>キジュン</t>
    </rPh>
    <rPh sb="8" eb="9">
      <t>ガク</t>
    </rPh>
    <rPh sb="11" eb="13">
      <t>サクゴ</t>
    </rPh>
    <rPh sb="13" eb="14">
      <t>ノゾ</t>
    </rPh>
    <phoneticPr fontId="6"/>
  </si>
  <si>
    <t>（注）（　）内数値は再算定前の金額</t>
    <phoneticPr fontId="6"/>
  </si>
  <si>
    <t>（　）内数値は再算定前の金額</t>
    <rPh sb="3" eb="4">
      <t>ナイ</t>
    </rPh>
    <rPh sb="4" eb="6">
      <t>スウチ</t>
    </rPh>
    <rPh sb="7" eb="10">
      <t>サイサンテイ</t>
    </rPh>
    <rPh sb="10" eb="11">
      <t>マエ</t>
    </rPh>
    <rPh sb="12" eb="14">
      <t>キンガク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</si>
</sst>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,##0.0;&quot;△ &quot;#,##0.0;\-"/>
    <numFmt numFmtId="177" formatCode="\(#,##0\)"/>
    <numFmt numFmtId="178" formatCode="\(#,##0.0\)"/>
    <numFmt numFmtId="179" formatCode="\(###0.0\);&quot;（△ &quot;#,##0.0\)"/>
    <numFmt numFmtId="180" formatCode="\(#,##0\);&quot;（△ &quot;#,##0\)"/>
    <numFmt numFmtId="181" formatCode="#,##0.0\ ;&quot;（△ &quot;#,##0.0\)"/>
    <numFmt numFmtId="182" formatCode="#,##0\ ;&quot;△ &quot;#,##0\ "/>
    <numFmt numFmtId="183" formatCode="#,##0.0\ ;&quot;△ &quot;#,##0.0\ ;\-\ "/>
    <numFmt numFmtId="184" formatCode="#,##0;[Red]\-#,##0;\-"/>
    <numFmt numFmtId="185" formatCode="#,##0;&quot;△ &quot;#,##0"/>
    <numFmt numFmtId="186" formatCode="0.0;&quot;△ &quot;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7" fontId="4" fillId="0" borderId="0"/>
    <xf numFmtId="0" fontId="1" fillId="0" borderId="0"/>
    <xf numFmtId="38" fontId="15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horizontal="right" vertical="center"/>
    </xf>
    <xf numFmtId="0" fontId="1" fillId="0" borderId="0" xfId="1" applyFont="1" applyFill="1">
      <alignment vertical="center"/>
    </xf>
    <xf numFmtId="0" fontId="1" fillId="0" borderId="0" xfId="1" applyFont="1" applyFill="1" applyAlignment="1">
      <alignment vertical="top"/>
    </xf>
    <xf numFmtId="0" fontId="2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3" fillId="0" borderId="0" xfId="1" applyFont="1" applyFill="1" applyAlignment="1" applyProtection="1">
      <alignment vertical="center"/>
    </xf>
    <xf numFmtId="176" fontId="2" fillId="2" borderId="0" xfId="1" applyNumberFormat="1" applyFont="1" applyFill="1" applyAlignment="1">
      <alignment vertical="center"/>
    </xf>
    <xf numFmtId="38" fontId="2" fillId="2" borderId="0" xfId="1" applyNumberFormat="1" applyFont="1" applyFill="1" applyAlignment="1">
      <alignment vertical="center"/>
    </xf>
    <xf numFmtId="0" fontId="1" fillId="0" borderId="0" xfId="1">
      <alignment vertical="center"/>
    </xf>
    <xf numFmtId="0" fontId="1" fillId="0" borderId="0" xfId="1" applyFont="1" applyFill="1" applyBorder="1" applyAlignment="1">
      <alignment vertical="top"/>
    </xf>
    <xf numFmtId="0" fontId="9" fillId="0" borderId="3" xfId="1" applyFont="1" applyFill="1" applyBorder="1">
      <alignment vertical="center"/>
    </xf>
    <xf numFmtId="0" fontId="9" fillId="0" borderId="9" xfId="1" applyFont="1" applyFill="1" applyBorder="1">
      <alignment vertical="center"/>
    </xf>
    <xf numFmtId="0" fontId="9" fillId="0" borderId="1" xfId="1" applyFont="1" applyFill="1" applyBorder="1">
      <alignment vertical="center"/>
    </xf>
    <xf numFmtId="0" fontId="9" fillId="0" borderId="7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8" xfId="1" applyFont="1" applyFill="1" applyBorder="1">
      <alignment vertical="center"/>
    </xf>
    <xf numFmtId="0" fontId="1" fillId="0" borderId="6" xfId="1" applyFont="1" applyFill="1" applyBorder="1" applyAlignment="1">
      <alignment horizontal="distributed" vertical="center" wrapTex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distributed" vertical="distributed"/>
    </xf>
    <xf numFmtId="0" fontId="9" fillId="0" borderId="11" xfId="1" applyFont="1" applyFill="1" applyBorder="1" applyAlignment="1">
      <alignment vertical="distributed" textRotation="255"/>
    </xf>
    <xf numFmtId="0" fontId="9" fillId="0" borderId="12" xfId="1" applyFont="1" applyFill="1" applyBorder="1" applyAlignment="1">
      <alignment vertical="distributed" textRotation="255"/>
    </xf>
    <xf numFmtId="0" fontId="2" fillId="0" borderId="4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3" fontId="2" fillId="0" borderId="4" xfId="1" applyNumberFormat="1" applyFont="1" applyFill="1" applyBorder="1" applyAlignment="1">
      <alignment horizontal="left"/>
    </xf>
    <xf numFmtId="3" fontId="2" fillId="0" borderId="6" xfId="1" applyNumberFormat="1" applyFont="1" applyFill="1" applyBorder="1" applyAlignment="1">
      <alignment horizontal="left"/>
    </xf>
    <xf numFmtId="0" fontId="14" fillId="0" borderId="0" xfId="1" applyFont="1" applyFill="1">
      <alignment vertical="center"/>
    </xf>
    <xf numFmtId="0" fontId="7" fillId="0" borderId="0" xfId="1" applyFont="1" applyFill="1">
      <alignment vertical="center"/>
    </xf>
    <xf numFmtId="41" fontId="10" fillId="0" borderId="10" xfId="6" applyNumberFormat="1" applyFont="1" applyFill="1" applyBorder="1" applyAlignment="1">
      <alignment horizontal="right" vertical="center"/>
    </xf>
    <xf numFmtId="41" fontId="10" fillId="0" borderId="11" xfId="6" applyNumberFormat="1" applyFont="1" applyFill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8" fontId="16" fillId="2" borderId="0" xfId="1" applyNumberFormat="1" applyFont="1" applyFill="1" applyAlignment="1">
      <alignment vertical="center"/>
    </xf>
    <xf numFmtId="0" fontId="17" fillId="0" borderId="0" xfId="1" applyFont="1">
      <alignment vertical="center"/>
    </xf>
    <xf numFmtId="41" fontId="2" fillId="0" borderId="0" xfId="1" applyNumberFormat="1" applyFont="1" applyFill="1">
      <alignment vertical="center"/>
    </xf>
    <xf numFmtId="0" fontId="9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/>
    </xf>
    <xf numFmtId="3" fontId="2" fillId="0" borderId="10" xfId="1" applyNumberFormat="1" applyFont="1" applyFill="1" applyBorder="1" applyAlignment="1">
      <alignment horizontal="left"/>
    </xf>
    <xf numFmtId="0" fontId="9" fillId="0" borderId="12" xfId="1" applyFont="1" applyFill="1" applyBorder="1" applyAlignment="1">
      <alignment horizontal="distributed" vertical="center"/>
    </xf>
    <xf numFmtId="0" fontId="9" fillId="0" borderId="13" xfId="1" applyFont="1" applyFill="1" applyBorder="1" applyAlignment="1">
      <alignment horizontal="distributed" vertical="center"/>
    </xf>
    <xf numFmtId="182" fontId="10" fillId="0" borderId="11" xfId="6" applyNumberFormat="1" applyFont="1" applyFill="1" applyBorder="1" applyAlignment="1">
      <alignment horizontal="right" vertical="center"/>
    </xf>
    <xf numFmtId="41" fontId="10" fillId="0" borderId="10" xfId="1" applyNumberFormat="1" applyFont="1" applyFill="1" applyBorder="1" applyAlignment="1">
      <alignment horizontal="right" vertical="center"/>
    </xf>
    <xf numFmtId="183" fontId="10" fillId="0" borderId="10" xfId="1" applyNumberFormat="1" applyFont="1" applyFill="1" applyBorder="1" applyAlignment="1">
      <alignment horizontal="right" vertical="center"/>
    </xf>
    <xf numFmtId="41" fontId="10" fillId="0" borderId="10" xfId="6" applyNumberFormat="1" applyFont="1" applyFill="1" applyBorder="1">
      <alignment vertical="center"/>
    </xf>
    <xf numFmtId="182" fontId="10" fillId="0" borderId="10" xfId="1" applyNumberFormat="1" applyFont="1" applyFill="1" applyBorder="1" applyAlignment="1">
      <alignment horizontal="right" vertical="center"/>
    </xf>
    <xf numFmtId="41" fontId="10" fillId="0" borderId="10" xfId="0" applyNumberFormat="1" applyFont="1" applyFill="1" applyBorder="1" applyAlignment="1">
      <alignment horizontal="right" vertical="center"/>
    </xf>
    <xf numFmtId="41" fontId="10" fillId="0" borderId="10" xfId="0" applyNumberFormat="1" applyFont="1" applyFill="1" applyBorder="1">
      <alignment vertical="center"/>
    </xf>
    <xf numFmtId="41" fontId="10" fillId="0" borderId="11" xfId="0" applyNumberFormat="1" applyFont="1" applyFill="1" applyBorder="1">
      <alignment vertical="center"/>
    </xf>
    <xf numFmtId="41" fontId="10" fillId="0" borderId="11" xfId="1" applyNumberFormat="1" applyFont="1" applyFill="1" applyBorder="1" applyAlignment="1">
      <alignment horizontal="right" vertical="center"/>
    </xf>
    <xf numFmtId="183" fontId="10" fillId="0" borderId="11" xfId="1" applyNumberFormat="1" applyFont="1" applyFill="1" applyBorder="1" applyAlignment="1">
      <alignment horizontal="right" vertical="center"/>
    </xf>
    <xf numFmtId="182" fontId="10" fillId="0" borderId="11" xfId="1" applyNumberFormat="1" applyFont="1" applyFill="1" applyBorder="1" applyAlignment="1">
      <alignment horizontal="right" vertical="center"/>
    </xf>
    <xf numFmtId="177" fontId="10" fillId="0" borderId="13" xfId="1" applyNumberFormat="1" applyFont="1" applyFill="1" applyBorder="1" applyAlignment="1">
      <alignment horizontal="right" vertical="top"/>
    </xf>
    <xf numFmtId="181" fontId="10" fillId="0" borderId="13" xfId="1" applyNumberFormat="1" applyFont="1" applyFill="1" applyBorder="1" applyAlignment="1">
      <alignment horizontal="right" vertical="center"/>
    </xf>
    <xf numFmtId="181" fontId="10" fillId="0" borderId="13" xfId="1" applyNumberFormat="1" applyFont="1" applyFill="1" applyBorder="1" applyAlignment="1">
      <alignment horizontal="right" vertical="top"/>
    </xf>
    <xf numFmtId="178" fontId="10" fillId="0" borderId="13" xfId="1" applyNumberFormat="1" applyFont="1" applyFill="1" applyBorder="1" applyAlignment="1">
      <alignment horizontal="right" vertical="center"/>
    </xf>
    <xf numFmtId="178" fontId="10" fillId="0" borderId="13" xfId="1" applyNumberFormat="1" applyFont="1" applyFill="1" applyBorder="1" applyAlignment="1">
      <alignment horizontal="right" vertical="top"/>
    </xf>
    <xf numFmtId="184" fontId="10" fillId="0" borderId="10" xfId="1" applyNumberFormat="1" applyFont="1" applyFill="1" applyBorder="1" applyAlignment="1">
      <alignment horizontal="right" vertical="center"/>
    </xf>
    <xf numFmtId="182" fontId="10" fillId="0" borderId="10" xfId="1" applyNumberFormat="1" applyFont="1" applyFill="1" applyBorder="1">
      <alignment vertical="center"/>
    </xf>
    <xf numFmtId="0" fontId="8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right" vertical="center"/>
    </xf>
    <xf numFmtId="0" fontId="2" fillId="0" borderId="10" xfId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 wrapText="1"/>
    </xf>
    <xf numFmtId="182" fontId="7" fillId="0" borderId="10" xfId="3" applyNumberFormat="1" applyFont="1" applyFill="1" applyBorder="1" applyAlignment="1">
      <alignment vertical="center"/>
    </xf>
    <xf numFmtId="183" fontId="7" fillId="0" borderId="10" xfId="1" applyNumberFormat="1" applyFont="1" applyFill="1" applyBorder="1">
      <alignment vertical="center"/>
    </xf>
    <xf numFmtId="183" fontId="7" fillId="0" borderId="10" xfId="3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wrapText="1"/>
    </xf>
    <xf numFmtId="183" fontId="7" fillId="0" borderId="10" xfId="1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7" xfId="1" applyFont="1" applyFill="1" applyBorder="1" applyAlignment="1">
      <alignment horizontal="center" vertical="center" textRotation="255"/>
    </xf>
    <xf numFmtId="183" fontId="7" fillId="0" borderId="10" xfId="1" applyNumberFormat="1" applyFont="1" applyFill="1" applyBorder="1" applyAlignment="1">
      <alignment horizontal="right" vertical="center" shrinkToFit="1"/>
    </xf>
    <xf numFmtId="182" fontId="7" fillId="0" borderId="11" xfId="3" applyNumberFormat="1" applyFont="1" applyFill="1" applyBorder="1" applyAlignment="1">
      <alignment vertical="center"/>
    </xf>
    <xf numFmtId="183" fontId="7" fillId="0" borderId="11" xfId="1" applyNumberFormat="1" applyFont="1" applyFill="1" applyBorder="1">
      <alignment vertical="center"/>
    </xf>
    <xf numFmtId="180" fontId="7" fillId="0" borderId="13" xfId="6" applyNumberFormat="1" applyFont="1" applyFill="1" applyBorder="1" applyAlignment="1">
      <alignment vertical="center"/>
    </xf>
    <xf numFmtId="180" fontId="7" fillId="0" borderId="13" xfId="3" applyNumberFormat="1" applyFont="1" applyFill="1" applyBorder="1" applyAlignment="1">
      <alignment vertical="center"/>
    </xf>
    <xf numFmtId="179" fontId="7" fillId="0" borderId="13" xfId="1" applyNumberFormat="1" applyFont="1" applyFill="1" applyBorder="1">
      <alignment vertical="center"/>
    </xf>
    <xf numFmtId="182" fontId="7" fillId="0" borderId="11" xfId="6" applyNumberFormat="1" applyFont="1" applyFill="1" applyBorder="1" applyAlignment="1">
      <alignment vertical="center"/>
    </xf>
    <xf numFmtId="177" fontId="7" fillId="0" borderId="13" xfId="3" applyNumberFormat="1" applyFont="1" applyFill="1" applyBorder="1" applyAlignment="1">
      <alignment vertical="center"/>
    </xf>
    <xf numFmtId="178" fontId="7" fillId="0" borderId="13" xfId="1" applyNumberFormat="1" applyFont="1" applyFill="1" applyBorder="1">
      <alignment vertical="center"/>
    </xf>
    <xf numFmtId="178" fontId="7" fillId="0" borderId="13" xfId="3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7" fillId="0" borderId="0" xfId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182" fontId="7" fillId="0" borderId="10" xfId="0" applyNumberFormat="1" applyFont="1" applyFill="1" applyBorder="1">
      <alignment vertical="center"/>
    </xf>
    <xf numFmtId="41" fontId="7" fillId="0" borderId="10" xfId="0" applyNumberFormat="1" applyFont="1" applyFill="1" applyBorder="1">
      <alignment vertical="center"/>
    </xf>
    <xf numFmtId="182" fontId="7" fillId="0" borderId="10" xfId="0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185" fontId="7" fillId="0" borderId="18" xfId="2" applyNumberFormat="1" applyFont="1" applyFill="1" applyBorder="1" applyAlignment="1">
      <alignment vertical="center"/>
    </xf>
    <xf numFmtId="185" fontId="7" fillId="0" borderId="11" xfId="2" applyNumberFormat="1" applyFont="1" applyFill="1" applyBorder="1" applyAlignment="1">
      <alignment vertical="center"/>
    </xf>
    <xf numFmtId="185" fontId="7" fillId="0" borderId="19" xfId="2" applyNumberFormat="1" applyFont="1" applyFill="1" applyBorder="1" applyAlignment="1">
      <alignment vertical="center"/>
    </xf>
    <xf numFmtId="185" fontId="7" fillId="0" borderId="24" xfId="2" applyNumberFormat="1" applyFont="1" applyFill="1" applyBorder="1" applyAlignment="1">
      <alignment vertical="center"/>
    </xf>
    <xf numFmtId="185" fontId="7" fillId="0" borderId="10" xfId="2" applyNumberFormat="1" applyFont="1" applyFill="1" applyBorder="1" applyAlignment="1">
      <alignment vertical="center"/>
    </xf>
    <xf numFmtId="185" fontId="7" fillId="0" borderId="25" xfId="2" applyNumberFormat="1" applyFont="1" applyFill="1" applyBorder="1" applyAlignment="1">
      <alignment vertical="center"/>
    </xf>
    <xf numFmtId="185" fontId="7" fillId="0" borderId="28" xfId="2" applyNumberFormat="1" applyFont="1" applyFill="1" applyBorder="1" applyAlignment="1">
      <alignment vertical="center"/>
    </xf>
    <xf numFmtId="0" fontId="16" fillId="2" borderId="0" xfId="0" applyFont="1" applyFill="1">
      <alignment vertical="center"/>
    </xf>
    <xf numFmtId="185" fontId="7" fillId="0" borderId="10" xfId="2" applyNumberFormat="1" applyFont="1" applyFill="1" applyBorder="1" applyAlignment="1">
      <alignment vertical="center" shrinkToFit="1"/>
    </xf>
    <xf numFmtId="0" fontId="2" fillId="0" borderId="0" xfId="0" applyFont="1">
      <alignment vertical="center"/>
    </xf>
    <xf numFmtId="38" fontId="2" fillId="2" borderId="0" xfId="2" applyFont="1" applyFill="1" applyAlignment="1">
      <alignment vertical="center"/>
    </xf>
    <xf numFmtId="0" fontId="2" fillId="2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186" fontId="7" fillId="0" borderId="18" xfId="0" applyNumberFormat="1" applyFont="1" applyFill="1" applyBorder="1">
      <alignment vertical="center"/>
    </xf>
    <xf numFmtId="186" fontId="7" fillId="0" borderId="19" xfId="0" applyNumberFormat="1" applyFont="1" applyFill="1" applyBorder="1">
      <alignment vertical="center"/>
    </xf>
    <xf numFmtId="186" fontId="7" fillId="0" borderId="19" xfId="0" applyNumberFormat="1" applyFont="1" applyFill="1" applyBorder="1" applyAlignment="1">
      <alignment horizontal="right" vertical="center"/>
    </xf>
    <xf numFmtId="186" fontId="7" fillId="0" borderId="24" xfId="0" applyNumberFormat="1" applyFont="1" applyFill="1" applyBorder="1">
      <alignment vertical="center"/>
    </xf>
    <xf numFmtId="186" fontId="7" fillId="0" borderId="10" xfId="0" applyNumberFormat="1" applyFont="1" applyFill="1" applyBorder="1">
      <alignment vertical="center"/>
    </xf>
    <xf numFmtId="186" fontId="7" fillId="0" borderId="25" xfId="0" applyNumberFormat="1" applyFont="1" applyFill="1" applyBorder="1">
      <alignment vertical="center"/>
    </xf>
    <xf numFmtId="186" fontId="7" fillId="0" borderId="28" xfId="0" applyNumberFormat="1" applyFont="1" applyFill="1" applyBorder="1">
      <alignment vertical="center"/>
    </xf>
    <xf numFmtId="185" fontId="7" fillId="0" borderId="19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86" fontId="7" fillId="0" borderId="25" xfId="0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distributed" vertical="center" wrapText="1"/>
    </xf>
    <xf numFmtId="0" fontId="9" fillId="0" borderId="4" xfId="1" applyFont="1" applyFill="1" applyBorder="1" applyAlignment="1">
      <alignment horizontal="distributed" vertical="center" wrapText="1"/>
    </xf>
    <xf numFmtId="0" fontId="9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distributed" vertical="center"/>
    </xf>
    <xf numFmtId="0" fontId="11" fillId="0" borderId="4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center"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distributed" vertical="top"/>
    </xf>
    <xf numFmtId="0" fontId="1" fillId="0" borderId="13" xfId="1" applyFont="1" applyFill="1" applyBorder="1" applyAlignment="1">
      <alignment horizontal="distributed" vertical="top"/>
    </xf>
    <xf numFmtId="0" fontId="9" fillId="0" borderId="10" xfId="1" applyFont="1" applyFill="1" applyBorder="1" applyAlignment="1">
      <alignment horizontal="distributed" vertical="distributed"/>
    </xf>
    <xf numFmtId="0" fontId="9" fillId="0" borderId="4" xfId="1" applyFont="1" applyFill="1" applyBorder="1" applyAlignment="1">
      <alignment horizontal="distributed" vertical="distributed"/>
    </xf>
    <xf numFmtId="0" fontId="2" fillId="0" borderId="12" xfId="1" applyFont="1" applyFill="1" applyBorder="1" applyAlignment="1">
      <alignment horizontal="distributed" vertical="distributed"/>
    </xf>
    <xf numFmtId="0" fontId="2" fillId="0" borderId="11" xfId="1" applyFont="1" applyFill="1" applyBorder="1" applyAlignment="1">
      <alignment horizontal="distributed" vertical="distributed"/>
    </xf>
    <xf numFmtId="0" fontId="2" fillId="0" borderId="13" xfId="1" applyFont="1" applyFill="1" applyBorder="1" applyAlignment="1">
      <alignment horizontal="distributed" vertical="top"/>
    </xf>
    <xf numFmtId="0" fontId="9" fillId="0" borderId="10" xfId="1" applyFont="1" applyFill="1" applyBorder="1" applyAlignment="1">
      <alignment horizontal="distributed" vertical="center"/>
    </xf>
    <xf numFmtId="0" fontId="1" fillId="0" borderId="10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1" fillId="0" borderId="11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 shrinkToFit="1"/>
    </xf>
    <xf numFmtId="0" fontId="2" fillId="0" borderId="4" xfId="1" applyFont="1" applyFill="1" applyBorder="1" applyAlignment="1">
      <alignment horizontal="distributed" vertical="center" wrapText="1" shrinkToFit="1"/>
    </xf>
    <xf numFmtId="0" fontId="1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1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textRotation="255" shrinkToFit="1"/>
    </xf>
    <xf numFmtId="0" fontId="2" fillId="0" borderId="14" xfId="1" applyFont="1" applyFill="1" applyBorder="1" applyAlignment="1">
      <alignment horizontal="center" vertical="center" textRotation="255" shrinkToFit="1"/>
    </xf>
    <xf numFmtId="0" fontId="2" fillId="0" borderId="7" xfId="1" applyFont="1" applyFill="1" applyBorder="1" applyAlignment="1">
      <alignment horizontal="center" vertical="center" textRotation="255" shrinkToFit="1"/>
    </xf>
    <xf numFmtId="0" fontId="2" fillId="0" borderId="10" xfId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left"/>
    </xf>
    <xf numFmtId="0" fontId="1" fillId="0" borderId="10" xfId="1" applyFont="1" applyFill="1" applyBorder="1" applyAlignment="1">
      <alignment horizontal="left"/>
    </xf>
    <xf numFmtId="3" fontId="2" fillId="0" borderId="4" xfId="1" applyNumberFormat="1" applyFont="1" applyFill="1" applyBorder="1" applyAlignment="1">
      <alignment horizontal="left"/>
    </xf>
    <xf numFmtId="3" fontId="2" fillId="0" borderId="6" xfId="1" applyNumberFormat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0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</cellXfs>
  <cellStyles count="7">
    <cellStyle name="桁区切り" xfId="6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5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23sv0db001\net_data\04_&#12304;&#36001;&#25919;&#12305;\01%20&#20849;&#36890;\02&#33258;&#27835;&#22823;&#38442;\H24\H24&#21029;&#20874;&#12487;&#12540;&#12479;&#38598;\&#20132;&#20184;&#31246;\H23&#12487;&#12540;&#12479;\&#23436;&#25104;&#29256;\&#12304;&#12496;&#12483;&#12463;&#12487;&#12540;&#12479;&#12305;&#31532;&#19968;&#34920;_&#36027;&#30446;&#21029;&#22522;&#28310;&#36001;&#25919;&#38656;&#35201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/>
      <sheetData sheetId="1"/>
      <sheetData sheetId="2">
        <row r="20">
          <cell r="H20">
            <v>38869075</v>
          </cell>
          <cell r="I20">
            <v>7589816</v>
          </cell>
          <cell r="J20">
            <v>13170950</v>
          </cell>
          <cell r="K20">
            <v>2016300</v>
          </cell>
          <cell r="L20">
            <v>1949389</v>
          </cell>
          <cell r="M20">
            <v>0</v>
          </cell>
          <cell r="N20">
            <v>0</v>
          </cell>
          <cell r="O20">
            <v>14172183</v>
          </cell>
          <cell r="P20">
            <v>3662433</v>
          </cell>
          <cell r="Q20">
            <v>323455</v>
          </cell>
          <cell r="R20">
            <v>5577285</v>
          </cell>
          <cell r="S20">
            <v>7423893</v>
          </cell>
          <cell r="T20">
            <v>5807614</v>
          </cell>
          <cell r="U20">
            <v>7220520</v>
          </cell>
          <cell r="V20">
            <v>3016397</v>
          </cell>
          <cell r="W20">
            <v>2680655</v>
          </cell>
          <cell r="X20">
            <v>4336335</v>
          </cell>
          <cell r="Y20">
            <v>1367760</v>
          </cell>
          <cell r="Z20">
            <v>12114683</v>
          </cell>
          <cell r="AA20">
            <v>1721710</v>
          </cell>
          <cell r="AB20">
            <v>26569658</v>
          </cell>
          <cell r="AC20">
            <v>2007290</v>
          </cell>
          <cell r="AD20">
            <v>68158500</v>
          </cell>
          <cell r="AE20">
            <v>57496821</v>
          </cell>
          <cell r="AF20">
            <v>38968655</v>
          </cell>
          <cell r="AG20">
            <v>34970636</v>
          </cell>
          <cell r="AH20">
            <v>19880188</v>
          </cell>
          <cell r="AI20">
            <v>30546784</v>
          </cell>
          <cell r="AJ20">
            <v>71969</v>
          </cell>
          <cell r="AK20">
            <v>65436</v>
          </cell>
          <cell r="AL20">
            <v>6525603</v>
          </cell>
          <cell r="AM20">
            <v>6574224</v>
          </cell>
          <cell r="AN20">
            <v>1620332</v>
          </cell>
          <cell r="AO20">
            <v>2699237</v>
          </cell>
          <cell r="AP20">
            <v>50274959</v>
          </cell>
          <cell r="AQ20">
            <v>1418766</v>
          </cell>
          <cell r="AR20">
            <v>38646045</v>
          </cell>
          <cell r="AS20">
            <v>371183</v>
          </cell>
          <cell r="AT20">
            <v>0</v>
          </cell>
          <cell r="AV20">
            <v>4722301</v>
          </cell>
          <cell r="AW20">
            <v>1613311</v>
          </cell>
          <cell r="AX20">
            <v>8118340</v>
          </cell>
          <cell r="AZ20">
            <v>2690751</v>
          </cell>
          <cell r="BA20">
            <v>10324657</v>
          </cell>
          <cell r="BB20">
            <v>10029601</v>
          </cell>
          <cell r="BC20">
            <v>1423920</v>
          </cell>
          <cell r="BD20">
            <v>16027373</v>
          </cell>
          <cell r="BE20">
            <v>1255225</v>
          </cell>
          <cell r="BG20">
            <v>21073367</v>
          </cell>
          <cell r="BJ20">
            <v>0</v>
          </cell>
          <cell r="BK20">
            <v>0</v>
          </cell>
          <cell r="BM20">
            <v>91085449</v>
          </cell>
          <cell r="BN20">
            <v>544375</v>
          </cell>
          <cell r="BO20">
            <v>142</v>
          </cell>
          <cell r="BP20">
            <v>485347</v>
          </cell>
        </row>
        <row r="21">
          <cell r="H21">
            <v>9918239</v>
          </cell>
          <cell r="I21">
            <v>2594679</v>
          </cell>
          <cell r="J21">
            <v>2730560</v>
          </cell>
          <cell r="K21">
            <v>0</v>
          </cell>
          <cell r="L21">
            <v>30104</v>
          </cell>
          <cell r="M21">
            <v>0</v>
          </cell>
          <cell r="N21">
            <v>2383</v>
          </cell>
          <cell r="O21">
            <v>1135266</v>
          </cell>
          <cell r="P21">
            <v>816823</v>
          </cell>
          <cell r="Q21">
            <v>211302</v>
          </cell>
          <cell r="R21">
            <v>1858289</v>
          </cell>
          <cell r="S21">
            <v>3295387</v>
          </cell>
          <cell r="T21">
            <v>2198818</v>
          </cell>
          <cell r="U21">
            <v>2309190</v>
          </cell>
          <cell r="V21">
            <v>925939</v>
          </cell>
          <cell r="W21">
            <v>978762</v>
          </cell>
          <cell r="X21">
            <v>1518750</v>
          </cell>
          <cell r="Y21">
            <v>442059</v>
          </cell>
          <cell r="Z21">
            <v>1173551</v>
          </cell>
          <cell r="AA21">
            <v>142999</v>
          </cell>
          <cell r="AB21">
            <v>5086760</v>
          </cell>
          <cell r="AC21">
            <v>497388</v>
          </cell>
          <cell r="AD21">
            <v>11891123</v>
          </cell>
          <cell r="AE21">
            <v>16627631</v>
          </cell>
          <cell r="AF21">
            <v>10335491</v>
          </cell>
          <cell r="AG21">
            <v>10128029</v>
          </cell>
          <cell r="AH21">
            <v>5800278</v>
          </cell>
          <cell r="AI21">
            <v>7483263</v>
          </cell>
          <cell r="AJ21">
            <v>285803</v>
          </cell>
          <cell r="AK21">
            <v>11704</v>
          </cell>
          <cell r="AL21">
            <v>1418908</v>
          </cell>
          <cell r="AM21">
            <v>1766716</v>
          </cell>
          <cell r="AN21">
            <v>414793</v>
          </cell>
          <cell r="AO21">
            <v>756184</v>
          </cell>
          <cell r="AP21">
            <v>11175329</v>
          </cell>
          <cell r="AQ21">
            <v>692972</v>
          </cell>
          <cell r="AR21">
            <v>13445036</v>
          </cell>
          <cell r="AS21">
            <v>249718</v>
          </cell>
          <cell r="AT21">
            <v>213</v>
          </cell>
          <cell r="AV21">
            <v>196719</v>
          </cell>
          <cell r="AW21">
            <v>85346</v>
          </cell>
          <cell r="AX21">
            <v>39810</v>
          </cell>
          <cell r="AZ21">
            <v>519035</v>
          </cell>
          <cell r="BA21">
            <v>815849</v>
          </cell>
          <cell r="BB21">
            <v>2924610</v>
          </cell>
          <cell r="BC21">
            <v>360966</v>
          </cell>
          <cell r="BD21">
            <v>3874398</v>
          </cell>
          <cell r="BE21">
            <v>43186</v>
          </cell>
          <cell r="BG21">
            <v>7106579</v>
          </cell>
          <cell r="BJ21">
            <v>327826</v>
          </cell>
          <cell r="BK21">
            <v>0</v>
          </cell>
          <cell r="BM21">
            <v>20226873</v>
          </cell>
          <cell r="BN21">
            <v>387173</v>
          </cell>
          <cell r="BO21">
            <v>1240</v>
          </cell>
          <cell r="BP21">
            <v>392505</v>
          </cell>
        </row>
        <row r="22">
          <cell r="H22">
            <v>9468532</v>
          </cell>
          <cell r="I22">
            <v>1238890</v>
          </cell>
          <cell r="J22">
            <v>1861620</v>
          </cell>
          <cell r="K22">
            <v>0</v>
          </cell>
          <cell r="L22">
            <v>29473</v>
          </cell>
          <cell r="M22">
            <v>0</v>
          </cell>
          <cell r="N22">
            <v>2383</v>
          </cell>
          <cell r="O22">
            <v>1082917</v>
          </cell>
          <cell r="P22">
            <v>780793</v>
          </cell>
          <cell r="Q22">
            <v>203666</v>
          </cell>
          <cell r="R22">
            <v>1767128</v>
          </cell>
          <cell r="S22">
            <v>3192208</v>
          </cell>
          <cell r="T22">
            <v>2091403</v>
          </cell>
          <cell r="U22">
            <v>2201868</v>
          </cell>
          <cell r="V22">
            <v>867671</v>
          </cell>
          <cell r="W22">
            <v>934030</v>
          </cell>
          <cell r="X22">
            <v>1461524</v>
          </cell>
          <cell r="Y22">
            <v>411245</v>
          </cell>
          <cell r="Z22">
            <v>1019418</v>
          </cell>
          <cell r="AA22">
            <v>133392</v>
          </cell>
          <cell r="AB22">
            <v>4612256</v>
          </cell>
          <cell r="AC22">
            <v>373222</v>
          </cell>
          <cell r="AD22">
            <v>11714880</v>
          </cell>
          <cell r="AE22">
            <v>14686609</v>
          </cell>
          <cell r="AF22">
            <v>9073181</v>
          </cell>
          <cell r="AG22">
            <v>9779582</v>
          </cell>
          <cell r="AH22">
            <v>5530923</v>
          </cell>
          <cell r="AI22">
            <v>7102475</v>
          </cell>
          <cell r="AJ22">
            <v>230131</v>
          </cell>
          <cell r="AK22">
            <v>11704</v>
          </cell>
          <cell r="AL22">
            <v>1353389</v>
          </cell>
          <cell r="AM22">
            <v>1704605</v>
          </cell>
          <cell r="AN22">
            <v>398608</v>
          </cell>
          <cell r="AO22">
            <v>728555</v>
          </cell>
          <cell r="AP22">
            <v>6827355</v>
          </cell>
          <cell r="AQ22">
            <v>214022</v>
          </cell>
          <cell r="AR22">
            <v>12888753</v>
          </cell>
          <cell r="AS22">
            <v>228172</v>
          </cell>
          <cell r="AT22">
            <v>201</v>
          </cell>
          <cell r="AV22">
            <v>181387</v>
          </cell>
          <cell r="AW22">
            <v>83680</v>
          </cell>
          <cell r="AX22">
            <v>37782</v>
          </cell>
          <cell r="AZ22">
            <v>485104</v>
          </cell>
          <cell r="BA22">
            <v>768315</v>
          </cell>
          <cell r="BB22">
            <v>2790979</v>
          </cell>
          <cell r="BC22">
            <v>342314</v>
          </cell>
          <cell r="BD22">
            <v>3641148</v>
          </cell>
          <cell r="BE22">
            <v>43186</v>
          </cell>
          <cell r="BG22">
            <v>6840649</v>
          </cell>
          <cell r="BJ22">
            <v>310654</v>
          </cell>
          <cell r="BK22">
            <v>0</v>
          </cell>
          <cell r="BM22">
            <v>15900860</v>
          </cell>
          <cell r="BN22">
            <v>376241</v>
          </cell>
          <cell r="BO22">
            <v>1094</v>
          </cell>
          <cell r="BP22">
            <v>341327</v>
          </cell>
        </row>
        <row r="23">
          <cell r="H23">
            <v>603915</v>
          </cell>
          <cell r="I23">
            <v>70057</v>
          </cell>
          <cell r="J23">
            <v>95220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47000</v>
          </cell>
          <cell r="P23">
            <v>26509</v>
          </cell>
          <cell r="Q23">
            <v>7636</v>
          </cell>
          <cell r="R23">
            <v>83709</v>
          </cell>
          <cell r="S23">
            <v>113372</v>
          </cell>
          <cell r="T23">
            <v>107285</v>
          </cell>
          <cell r="U23">
            <v>108066</v>
          </cell>
          <cell r="V23">
            <v>58743</v>
          </cell>
          <cell r="W23">
            <v>44562</v>
          </cell>
          <cell r="X23">
            <v>57956</v>
          </cell>
          <cell r="Y23">
            <v>30813</v>
          </cell>
          <cell r="Z23">
            <v>37145</v>
          </cell>
          <cell r="AA23">
            <v>5955</v>
          </cell>
          <cell r="AB23">
            <v>288559</v>
          </cell>
          <cell r="AC23">
            <v>124528</v>
          </cell>
          <cell r="AD23">
            <v>167288</v>
          </cell>
          <cell r="AE23">
            <v>758518</v>
          </cell>
          <cell r="AF23">
            <v>456592</v>
          </cell>
          <cell r="AG23">
            <v>541768</v>
          </cell>
          <cell r="AH23">
            <v>268029</v>
          </cell>
          <cell r="AI23">
            <v>302097</v>
          </cell>
          <cell r="AJ23">
            <v>77998</v>
          </cell>
          <cell r="AK23">
            <v>0</v>
          </cell>
          <cell r="AL23">
            <v>88253</v>
          </cell>
          <cell r="AM23">
            <v>104876</v>
          </cell>
          <cell r="AN23">
            <v>23038</v>
          </cell>
          <cell r="AO23">
            <v>44068</v>
          </cell>
          <cell r="AP23">
            <v>356849</v>
          </cell>
          <cell r="AQ23">
            <v>8434</v>
          </cell>
          <cell r="AR23">
            <v>970174</v>
          </cell>
          <cell r="AS23">
            <v>21546</v>
          </cell>
          <cell r="AT23">
            <v>11</v>
          </cell>
          <cell r="AV23">
            <v>15332</v>
          </cell>
          <cell r="AW23">
            <v>1666</v>
          </cell>
          <cell r="AX23">
            <v>2027</v>
          </cell>
          <cell r="AZ23">
            <v>33931</v>
          </cell>
          <cell r="BA23">
            <v>47534</v>
          </cell>
          <cell r="BB23">
            <v>133631</v>
          </cell>
          <cell r="BC23">
            <v>18652</v>
          </cell>
          <cell r="BD23">
            <v>233250</v>
          </cell>
          <cell r="BE23">
            <v>0</v>
          </cell>
          <cell r="BG23">
            <v>265930</v>
          </cell>
          <cell r="BJ23">
            <v>17172</v>
          </cell>
          <cell r="BK23">
            <v>0</v>
          </cell>
          <cell r="BM23">
            <v>905242</v>
          </cell>
          <cell r="BN23">
            <v>48514</v>
          </cell>
          <cell r="BO23">
            <v>146</v>
          </cell>
          <cell r="BP23">
            <v>40648</v>
          </cell>
        </row>
        <row r="24">
          <cell r="H24">
            <v>2323035</v>
          </cell>
          <cell r="I24">
            <v>239478</v>
          </cell>
          <cell r="J24">
            <v>936100</v>
          </cell>
          <cell r="K24">
            <v>0</v>
          </cell>
          <cell r="L24">
            <v>19953</v>
          </cell>
          <cell r="M24">
            <v>0</v>
          </cell>
          <cell r="N24">
            <v>1324</v>
          </cell>
          <cell r="O24">
            <v>251149</v>
          </cell>
          <cell r="P24">
            <v>223794</v>
          </cell>
          <cell r="Q24">
            <v>37535</v>
          </cell>
          <cell r="R24">
            <v>1382432</v>
          </cell>
          <cell r="S24">
            <v>891552</v>
          </cell>
          <cell r="T24">
            <v>568019</v>
          </cell>
          <cell r="U24">
            <v>510570</v>
          </cell>
          <cell r="V24">
            <v>231841</v>
          </cell>
          <cell r="W24">
            <v>268477</v>
          </cell>
          <cell r="X24">
            <v>432540</v>
          </cell>
          <cell r="Y24">
            <v>111587</v>
          </cell>
          <cell r="Z24">
            <v>577058</v>
          </cell>
          <cell r="AA24">
            <v>107508</v>
          </cell>
          <cell r="AB24">
            <v>997916</v>
          </cell>
          <cell r="AC24">
            <v>508248</v>
          </cell>
          <cell r="AD24">
            <v>2003550</v>
          </cell>
          <cell r="AE24">
            <v>4039219</v>
          </cell>
          <cell r="AF24">
            <v>2474619</v>
          </cell>
          <cell r="AG24">
            <v>2411095</v>
          </cell>
          <cell r="AH24">
            <v>1416522</v>
          </cell>
          <cell r="AI24">
            <v>1713375</v>
          </cell>
          <cell r="AJ24">
            <v>151850</v>
          </cell>
          <cell r="AK24">
            <v>25536</v>
          </cell>
          <cell r="AL24">
            <v>302425</v>
          </cell>
          <cell r="AM24">
            <v>445574</v>
          </cell>
          <cell r="AN24">
            <v>124465</v>
          </cell>
          <cell r="AO24">
            <v>180428</v>
          </cell>
          <cell r="AP24">
            <v>1637000</v>
          </cell>
          <cell r="AQ24">
            <v>39528</v>
          </cell>
          <cell r="AR24">
            <v>3939992</v>
          </cell>
          <cell r="AS24">
            <v>96126</v>
          </cell>
          <cell r="AT24">
            <v>0</v>
          </cell>
          <cell r="AV24">
            <v>159398</v>
          </cell>
          <cell r="AW24">
            <v>14330</v>
          </cell>
          <cell r="AX24">
            <v>6036</v>
          </cell>
          <cell r="AZ24">
            <v>129782</v>
          </cell>
          <cell r="BA24">
            <v>240001</v>
          </cell>
          <cell r="BB24">
            <v>594010</v>
          </cell>
          <cell r="BC24">
            <v>84722</v>
          </cell>
          <cell r="BD24">
            <v>955168</v>
          </cell>
          <cell r="BE24">
            <v>0</v>
          </cell>
          <cell r="BG24">
            <v>1684596</v>
          </cell>
          <cell r="BJ24">
            <v>0</v>
          </cell>
          <cell r="BK24">
            <v>0</v>
          </cell>
          <cell r="BM24">
            <v>3715140</v>
          </cell>
          <cell r="BN24">
            <v>214328</v>
          </cell>
          <cell r="BO24">
            <v>2862</v>
          </cell>
          <cell r="BP24">
            <v>231301</v>
          </cell>
        </row>
        <row r="25">
          <cell r="H25">
            <v>4597027</v>
          </cell>
          <cell r="I25">
            <v>353038</v>
          </cell>
          <cell r="J25">
            <v>632730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518848</v>
          </cell>
          <cell r="P25">
            <v>308110</v>
          </cell>
          <cell r="Q25">
            <v>50312</v>
          </cell>
          <cell r="R25">
            <v>542393</v>
          </cell>
          <cell r="S25">
            <v>1198308</v>
          </cell>
          <cell r="T25">
            <v>984529</v>
          </cell>
          <cell r="U25">
            <v>796080</v>
          </cell>
          <cell r="V25">
            <v>401522</v>
          </cell>
          <cell r="W25">
            <v>420735</v>
          </cell>
          <cell r="X25">
            <v>459270</v>
          </cell>
          <cell r="Y25">
            <v>185080</v>
          </cell>
          <cell r="Z25">
            <v>0</v>
          </cell>
          <cell r="AA25">
            <v>0</v>
          </cell>
          <cell r="AB25">
            <v>2114674</v>
          </cell>
          <cell r="AC25">
            <v>347882</v>
          </cell>
          <cell r="AD25">
            <v>4001550</v>
          </cell>
          <cell r="AE25">
            <v>5993969</v>
          </cell>
          <cell r="AF25">
            <v>3968792</v>
          </cell>
          <cell r="AG25">
            <v>4198807</v>
          </cell>
          <cell r="AH25">
            <v>2657658</v>
          </cell>
          <cell r="AI25">
            <v>3126820</v>
          </cell>
          <cell r="AJ25">
            <v>47383</v>
          </cell>
          <cell r="AK25">
            <v>3458</v>
          </cell>
          <cell r="AL25">
            <v>636555</v>
          </cell>
          <cell r="AM25">
            <v>894469</v>
          </cell>
          <cell r="AN25">
            <v>182395</v>
          </cell>
          <cell r="AO25">
            <v>388749</v>
          </cell>
          <cell r="AP25">
            <v>5402824</v>
          </cell>
          <cell r="AQ25">
            <v>32871</v>
          </cell>
          <cell r="AR25">
            <v>6784090</v>
          </cell>
          <cell r="AS25">
            <v>62590</v>
          </cell>
          <cell r="AT25">
            <v>45349</v>
          </cell>
          <cell r="AV25">
            <v>58382</v>
          </cell>
          <cell r="AW25">
            <v>28534</v>
          </cell>
          <cell r="AX25">
            <v>116802</v>
          </cell>
          <cell r="AZ25">
            <v>101766</v>
          </cell>
          <cell r="BA25">
            <v>270197</v>
          </cell>
          <cell r="BB25">
            <v>1670591</v>
          </cell>
          <cell r="BC25">
            <v>163808</v>
          </cell>
          <cell r="BD25">
            <v>1822934</v>
          </cell>
          <cell r="BE25">
            <v>6822</v>
          </cell>
          <cell r="BG25">
            <v>1782460</v>
          </cell>
          <cell r="BJ25">
            <v>0</v>
          </cell>
          <cell r="BK25">
            <v>0</v>
          </cell>
          <cell r="BM25">
            <v>6445264</v>
          </cell>
          <cell r="BN25">
            <v>255682</v>
          </cell>
          <cell r="BO25">
            <v>85</v>
          </cell>
          <cell r="BP25">
            <v>239156</v>
          </cell>
        </row>
        <row r="26">
          <cell r="H26">
            <v>1369254</v>
          </cell>
          <cell r="I26">
            <v>102538</v>
          </cell>
          <cell r="J26">
            <v>145130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127426</v>
          </cell>
          <cell r="P26">
            <v>120277</v>
          </cell>
          <cell r="Q26">
            <v>50047</v>
          </cell>
          <cell r="R26">
            <v>143848</v>
          </cell>
          <cell r="S26">
            <v>590074</v>
          </cell>
          <cell r="T26">
            <v>242042</v>
          </cell>
          <cell r="U26">
            <v>200880</v>
          </cell>
          <cell r="V26">
            <v>107712</v>
          </cell>
          <cell r="W26">
            <v>101506</v>
          </cell>
          <cell r="X26">
            <v>100845</v>
          </cell>
          <cell r="Y26">
            <v>51456</v>
          </cell>
          <cell r="Z26">
            <v>0</v>
          </cell>
          <cell r="AA26">
            <v>0</v>
          </cell>
          <cell r="AB26">
            <v>634967</v>
          </cell>
          <cell r="AC26">
            <v>192584</v>
          </cell>
          <cell r="AD26">
            <v>477848</v>
          </cell>
          <cell r="AE26">
            <v>1789329</v>
          </cell>
          <cell r="AF26">
            <v>1410073</v>
          </cell>
          <cell r="AG26">
            <v>1293071</v>
          </cell>
          <cell r="AH26">
            <v>756262</v>
          </cell>
          <cell r="AI26">
            <v>833038</v>
          </cell>
          <cell r="AJ26">
            <v>48513</v>
          </cell>
          <cell r="AK26">
            <v>266</v>
          </cell>
          <cell r="AL26">
            <v>156101</v>
          </cell>
          <cell r="AM26">
            <v>308734</v>
          </cell>
          <cell r="AN26">
            <v>62010</v>
          </cell>
          <cell r="AO26">
            <v>119936</v>
          </cell>
          <cell r="AP26">
            <v>648534</v>
          </cell>
          <cell r="AQ26">
            <v>15359</v>
          </cell>
          <cell r="AR26">
            <v>2268116</v>
          </cell>
          <cell r="AS26">
            <v>27208</v>
          </cell>
          <cell r="AT26">
            <v>1924</v>
          </cell>
          <cell r="AV26">
            <v>44909</v>
          </cell>
          <cell r="AW26">
            <v>30576</v>
          </cell>
          <cell r="AX26">
            <v>54341</v>
          </cell>
          <cell r="AZ26">
            <v>8077</v>
          </cell>
          <cell r="BA26">
            <v>33453</v>
          </cell>
          <cell r="BB26">
            <v>449461</v>
          </cell>
          <cell r="BC26">
            <v>48013</v>
          </cell>
          <cell r="BD26">
            <v>556996</v>
          </cell>
          <cell r="BE26">
            <v>4154</v>
          </cell>
          <cell r="BG26">
            <v>342070</v>
          </cell>
          <cell r="BJ26">
            <v>0</v>
          </cell>
          <cell r="BK26">
            <v>0</v>
          </cell>
          <cell r="BM26">
            <v>2234478</v>
          </cell>
          <cell r="BN26">
            <v>114377</v>
          </cell>
          <cell r="BO26">
            <v>794</v>
          </cell>
          <cell r="BP26">
            <v>97707</v>
          </cell>
        </row>
        <row r="27">
          <cell r="H27">
            <v>4256179</v>
          </cell>
          <cell r="I27">
            <v>341849</v>
          </cell>
          <cell r="J27">
            <v>410780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480363</v>
          </cell>
          <cell r="P27">
            <v>284042</v>
          </cell>
          <cell r="Q27">
            <v>68947</v>
          </cell>
          <cell r="R27">
            <v>502588</v>
          </cell>
          <cell r="S27">
            <v>707753</v>
          </cell>
          <cell r="T27">
            <v>933968</v>
          </cell>
          <cell r="U27">
            <v>726330</v>
          </cell>
          <cell r="V27">
            <v>354736</v>
          </cell>
          <cell r="W27">
            <v>389698</v>
          </cell>
          <cell r="X27">
            <v>386370</v>
          </cell>
          <cell r="Y27">
            <v>185978</v>
          </cell>
          <cell r="Z27">
            <v>0</v>
          </cell>
          <cell r="AA27">
            <v>0</v>
          </cell>
          <cell r="AB27">
            <v>1956241</v>
          </cell>
          <cell r="AC27">
            <v>398200</v>
          </cell>
          <cell r="AD27">
            <v>2789498</v>
          </cell>
          <cell r="AE27">
            <v>5277055</v>
          </cell>
          <cell r="AF27">
            <v>2622939</v>
          </cell>
          <cell r="AG27">
            <v>3485288</v>
          </cell>
          <cell r="AH27">
            <v>2165888</v>
          </cell>
          <cell r="AI27">
            <v>2946350</v>
          </cell>
          <cell r="AJ27">
            <v>33441</v>
          </cell>
          <cell r="AK27">
            <v>4256</v>
          </cell>
          <cell r="AL27">
            <v>615346</v>
          </cell>
          <cell r="AM27">
            <v>850702</v>
          </cell>
          <cell r="AN27">
            <v>147129</v>
          </cell>
          <cell r="AO27">
            <v>366094</v>
          </cell>
          <cell r="AP27">
            <v>3424049</v>
          </cell>
          <cell r="AQ27">
            <v>33930</v>
          </cell>
          <cell r="AR27">
            <v>6296874</v>
          </cell>
          <cell r="AS27">
            <v>63153</v>
          </cell>
          <cell r="AT27">
            <v>0</v>
          </cell>
          <cell r="AV27">
            <v>91000</v>
          </cell>
          <cell r="AW27">
            <v>11856</v>
          </cell>
          <cell r="AX27">
            <v>0</v>
          </cell>
          <cell r="AZ27">
            <v>185609</v>
          </cell>
          <cell r="BA27">
            <v>54137</v>
          </cell>
          <cell r="BB27">
            <v>1568053</v>
          </cell>
          <cell r="BC27">
            <v>146739</v>
          </cell>
          <cell r="BD27">
            <v>1658669</v>
          </cell>
          <cell r="BE27">
            <v>0</v>
          </cell>
          <cell r="BG27">
            <v>2504705</v>
          </cell>
          <cell r="BJ27">
            <v>0</v>
          </cell>
          <cell r="BK27">
            <v>0</v>
          </cell>
          <cell r="BM27">
            <v>4594262</v>
          </cell>
          <cell r="BN27">
            <v>228122</v>
          </cell>
          <cell r="BO27">
            <v>137</v>
          </cell>
          <cell r="BP27">
            <v>218719</v>
          </cell>
        </row>
        <row r="28">
          <cell r="H28">
            <v>1092667</v>
          </cell>
          <cell r="I28">
            <v>86506</v>
          </cell>
          <cell r="J28">
            <v>357650</v>
          </cell>
          <cell r="K28">
            <v>0</v>
          </cell>
          <cell r="L28">
            <v>12113</v>
          </cell>
          <cell r="M28">
            <v>0</v>
          </cell>
          <cell r="N28">
            <v>0</v>
          </cell>
          <cell r="O28">
            <v>94497</v>
          </cell>
          <cell r="P28">
            <v>59680</v>
          </cell>
          <cell r="Q28">
            <v>8467</v>
          </cell>
          <cell r="R28">
            <v>95957</v>
          </cell>
          <cell r="S28">
            <v>162836</v>
          </cell>
          <cell r="T28">
            <v>242302</v>
          </cell>
          <cell r="U28">
            <v>219480</v>
          </cell>
          <cell r="V28">
            <v>80285</v>
          </cell>
          <cell r="W28">
            <v>107569</v>
          </cell>
          <cell r="X28">
            <v>102060</v>
          </cell>
          <cell r="Y28">
            <v>30415</v>
          </cell>
          <cell r="Z28">
            <v>0</v>
          </cell>
          <cell r="AA28">
            <v>0</v>
          </cell>
          <cell r="AB28">
            <v>479592</v>
          </cell>
          <cell r="AC28">
            <v>393856</v>
          </cell>
          <cell r="AD28">
            <v>681000</v>
          </cell>
          <cell r="AE28">
            <v>1516393</v>
          </cell>
          <cell r="AF28">
            <v>1038285</v>
          </cell>
          <cell r="AG28">
            <v>843086</v>
          </cell>
          <cell r="AH28">
            <v>474178</v>
          </cell>
          <cell r="AI28">
            <v>599302</v>
          </cell>
          <cell r="AJ28">
            <v>25622</v>
          </cell>
          <cell r="AK28">
            <v>2128</v>
          </cell>
          <cell r="AL28">
            <v>133787</v>
          </cell>
          <cell r="AM28">
            <v>222329</v>
          </cell>
          <cell r="AN28">
            <v>48320</v>
          </cell>
          <cell r="AO28">
            <v>86326</v>
          </cell>
          <cell r="AP28">
            <v>367052</v>
          </cell>
          <cell r="AQ28">
            <v>15845</v>
          </cell>
          <cell r="AR28">
            <v>1785898</v>
          </cell>
          <cell r="AS28">
            <v>23775</v>
          </cell>
          <cell r="AT28">
            <v>0</v>
          </cell>
          <cell r="AV28">
            <v>17539</v>
          </cell>
          <cell r="AW28">
            <v>69593</v>
          </cell>
          <cell r="AX28">
            <v>7867</v>
          </cell>
          <cell r="AZ28">
            <v>66801</v>
          </cell>
          <cell r="BA28">
            <v>173646</v>
          </cell>
          <cell r="BB28">
            <v>222063</v>
          </cell>
          <cell r="BC28">
            <v>32960</v>
          </cell>
          <cell r="BD28">
            <v>426087</v>
          </cell>
          <cell r="BE28">
            <v>0</v>
          </cell>
          <cell r="BG28">
            <v>929528</v>
          </cell>
          <cell r="BJ28">
            <v>0</v>
          </cell>
          <cell r="BK28">
            <v>0</v>
          </cell>
          <cell r="BM28">
            <v>1647821</v>
          </cell>
          <cell r="BN28">
            <v>71601</v>
          </cell>
          <cell r="BO28">
            <v>22</v>
          </cell>
          <cell r="BP28">
            <v>80609</v>
          </cell>
        </row>
        <row r="29">
          <cell r="H29">
            <v>4083013</v>
          </cell>
          <cell r="I29">
            <v>427604</v>
          </cell>
          <cell r="J29">
            <v>676200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462475</v>
          </cell>
          <cell r="P29">
            <v>269208</v>
          </cell>
          <cell r="Q29">
            <v>47401</v>
          </cell>
          <cell r="R29">
            <v>884842</v>
          </cell>
          <cell r="S29">
            <v>645646</v>
          </cell>
          <cell r="T29">
            <v>890308</v>
          </cell>
          <cell r="U29">
            <v>907680</v>
          </cell>
          <cell r="V29">
            <v>403894</v>
          </cell>
          <cell r="W29">
            <v>383805</v>
          </cell>
          <cell r="X29">
            <v>441045</v>
          </cell>
          <cell r="Y29">
            <v>185978</v>
          </cell>
          <cell r="Z29">
            <v>0</v>
          </cell>
          <cell r="AA29">
            <v>0</v>
          </cell>
          <cell r="AB29">
            <v>1870269</v>
          </cell>
          <cell r="AC29">
            <v>632776</v>
          </cell>
          <cell r="AD29">
            <v>2654528</v>
          </cell>
          <cell r="AE29">
            <v>6201360</v>
          </cell>
          <cell r="AF29">
            <v>3070065</v>
          </cell>
          <cell r="AG29">
            <v>3986798</v>
          </cell>
          <cell r="AH29">
            <v>2493676</v>
          </cell>
          <cell r="AI29">
            <v>3121353</v>
          </cell>
          <cell r="AJ29">
            <v>153829</v>
          </cell>
          <cell r="AK29">
            <v>15428</v>
          </cell>
          <cell r="AL29">
            <v>512164</v>
          </cell>
          <cell r="AM29">
            <v>787619</v>
          </cell>
          <cell r="AN29">
            <v>164284</v>
          </cell>
          <cell r="AO29">
            <v>338748</v>
          </cell>
          <cell r="AP29">
            <v>3066657</v>
          </cell>
          <cell r="AQ29">
            <v>80505</v>
          </cell>
          <cell r="AR29">
            <v>6268122</v>
          </cell>
          <cell r="AS29">
            <v>118954</v>
          </cell>
          <cell r="AT29">
            <v>578</v>
          </cell>
          <cell r="AV29">
            <v>214479</v>
          </cell>
          <cell r="AW29">
            <v>29125</v>
          </cell>
          <cell r="AX29">
            <v>0</v>
          </cell>
          <cell r="AZ29">
            <v>322815</v>
          </cell>
          <cell r="BA29">
            <v>139271</v>
          </cell>
          <cell r="BB29">
            <v>1406750</v>
          </cell>
          <cell r="BC29">
            <v>139674</v>
          </cell>
          <cell r="BD29">
            <v>1645398</v>
          </cell>
          <cell r="BE29">
            <v>3200</v>
          </cell>
          <cell r="BG29">
            <v>2745444</v>
          </cell>
          <cell r="BJ29">
            <v>0</v>
          </cell>
          <cell r="BK29">
            <v>0</v>
          </cell>
          <cell r="BM29">
            <v>6364811</v>
          </cell>
          <cell r="BN29">
            <v>266747</v>
          </cell>
          <cell r="BO29">
            <v>6045</v>
          </cell>
          <cell r="BP29">
            <v>251867</v>
          </cell>
        </row>
        <row r="30">
          <cell r="H30">
            <v>1136694</v>
          </cell>
          <cell r="I30">
            <v>133934</v>
          </cell>
          <cell r="J30">
            <v>215510</v>
          </cell>
          <cell r="K30">
            <v>0</v>
          </cell>
          <cell r="L30">
            <v>7773</v>
          </cell>
          <cell r="M30">
            <v>0</v>
          </cell>
          <cell r="N30">
            <v>0</v>
          </cell>
          <cell r="O30">
            <v>107401</v>
          </cell>
          <cell r="P30">
            <v>62400</v>
          </cell>
          <cell r="Q30">
            <v>8770</v>
          </cell>
          <cell r="R30">
            <v>136710</v>
          </cell>
          <cell r="S30">
            <v>160370</v>
          </cell>
          <cell r="T30">
            <v>278324</v>
          </cell>
          <cell r="U30">
            <v>305970</v>
          </cell>
          <cell r="V30">
            <v>106288</v>
          </cell>
          <cell r="W30">
            <v>115201</v>
          </cell>
          <cell r="X30">
            <v>162810</v>
          </cell>
          <cell r="Y30">
            <v>50757</v>
          </cell>
          <cell r="Z30">
            <v>0</v>
          </cell>
          <cell r="AA30">
            <v>0</v>
          </cell>
          <cell r="AB30">
            <v>516040</v>
          </cell>
          <cell r="AC30">
            <v>206702</v>
          </cell>
          <cell r="AD30">
            <v>652493</v>
          </cell>
          <cell r="AE30">
            <v>1794566</v>
          </cell>
          <cell r="AF30">
            <v>1169360</v>
          </cell>
          <cell r="AG30">
            <v>1100986</v>
          </cell>
          <cell r="AH30">
            <v>624016</v>
          </cell>
          <cell r="AI30">
            <v>699268</v>
          </cell>
          <cell r="AJ30">
            <v>104468</v>
          </cell>
          <cell r="AK30">
            <v>1596</v>
          </cell>
          <cell r="AL30">
            <v>141717</v>
          </cell>
          <cell r="AM30">
            <v>233334</v>
          </cell>
          <cell r="AN30">
            <v>56052</v>
          </cell>
          <cell r="AO30">
            <v>91066</v>
          </cell>
          <cell r="AP30">
            <v>429801</v>
          </cell>
          <cell r="AQ30">
            <v>27918</v>
          </cell>
          <cell r="AR30">
            <v>2040565</v>
          </cell>
          <cell r="AS30">
            <v>53418</v>
          </cell>
          <cell r="AT30">
            <v>0</v>
          </cell>
          <cell r="AV30">
            <v>16982</v>
          </cell>
          <cell r="AW30">
            <v>8862</v>
          </cell>
          <cell r="AX30">
            <v>8832</v>
          </cell>
          <cell r="AZ30">
            <v>95736</v>
          </cell>
          <cell r="BA30">
            <v>73222</v>
          </cell>
          <cell r="BB30">
            <v>246974</v>
          </cell>
          <cell r="BC30">
            <v>35645</v>
          </cell>
          <cell r="BD30">
            <v>486937</v>
          </cell>
          <cell r="BE30">
            <v>9371</v>
          </cell>
          <cell r="BG30">
            <v>732918</v>
          </cell>
          <cell r="BJ30">
            <v>0</v>
          </cell>
          <cell r="BK30">
            <v>0</v>
          </cell>
          <cell r="BM30">
            <v>1827058</v>
          </cell>
          <cell r="BN30">
            <v>104034</v>
          </cell>
          <cell r="BO30">
            <v>2414</v>
          </cell>
          <cell r="BP30">
            <v>101101</v>
          </cell>
        </row>
        <row r="31">
          <cell r="H31">
            <v>1829039</v>
          </cell>
          <cell r="I31">
            <v>122161</v>
          </cell>
          <cell r="J31">
            <v>225170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190436</v>
          </cell>
          <cell r="P31">
            <v>120983</v>
          </cell>
          <cell r="Q31">
            <v>7938</v>
          </cell>
          <cell r="R31">
            <v>218986</v>
          </cell>
          <cell r="S31">
            <v>313301</v>
          </cell>
          <cell r="T31">
            <v>369464</v>
          </cell>
          <cell r="U31">
            <v>309690</v>
          </cell>
          <cell r="V31">
            <v>182303</v>
          </cell>
          <cell r="W31">
            <v>183041</v>
          </cell>
          <cell r="X31">
            <v>165240</v>
          </cell>
          <cell r="Y31">
            <v>97127</v>
          </cell>
          <cell r="Z31">
            <v>0</v>
          </cell>
          <cell r="AA31">
            <v>0</v>
          </cell>
          <cell r="AB31">
            <v>837835</v>
          </cell>
          <cell r="AC31">
            <v>138284</v>
          </cell>
          <cell r="AD31">
            <v>2329208</v>
          </cell>
          <cell r="AE31">
            <v>2712155</v>
          </cell>
          <cell r="AF31">
            <v>1437820</v>
          </cell>
          <cell r="AG31">
            <v>1924699</v>
          </cell>
          <cell r="AH31">
            <v>1029683</v>
          </cell>
          <cell r="AI31">
            <v>1188343</v>
          </cell>
          <cell r="AJ31">
            <v>15072</v>
          </cell>
          <cell r="AK31">
            <v>1330</v>
          </cell>
          <cell r="AL31">
            <v>264547</v>
          </cell>
          <cell r="AM31">
            <v>408597</v>
          </cell>
          <cell r="AN31">
            <v>92921</v>
          </cell>
          <cell r="AO31">
            <v>167177</v>
          </cell>
          <cell r="AP31">
            <v>1482939</v>
          </cell>
          <cell r="AQ31">
            <v>13606</v>
          </cell>
          <cell r="AR31">
            <v>3040320</v>
          </cell>
          <cell r="AS31">
            <v>23878</v>
          </cell>
          <cell r="AT31">
            <v>0</v>
          </cell>
          <cell r="AV31">
            <v>18974</v>
          </cell>
          <cell r="AW31">
            <v>4943</v>
          </cell>
          <cell r="AX31">
            <v>95886</v>
          </cell>
          <cell r="AZ31">
            <v>69421</v>
          </cell>
          <cell r="BA31">
            <v>55361</v>
          </cell>
          <cell r="BB31">
            <v>521429</v>
          </cell>
          <cell r="BC31">
            <v>75060</v>
          </cell>
          <cell r="BD31">
            <v>810121</v>
          </cell>
          <cell r="BE31">
            <v>0</v>
          </cell>
          <cell r="BG31">
            <v>722527</v>
          </cell>
          <cell r="BJ31">
            <v>0</v>
          </cell>
          <cell r="BK31">
            <v>0</v>
          </cell>
          <cell r="BM31">
            <v>2953013</v>
          </cell>
          <cell r="BN31">
            <v>143328</v>
          </cell>
          <cell r="BO31">
            <v>35</v>
          </cell>
          <cell r="BP31">
            <v>140628</v>
          </cell>
        </row>
        <row r="32">
          <cell r="H32">
            <v>4693619</v>
          </cell>
          <cell r="I32">
            <v>358215</v>
          </cell>
          <cell r="J32">
            <v>1123780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535116</v>
          </cell>
          <cell r="P32">
            <v>330460</v>
          </cell>
          <cell r="Q32">
            <v>32962</v>
          </cell>
          <cell r="R32">
            <v>751966</v>
          </cell>
          <cell r="S32">
            <v>745533</v>
          </cell>
          <cell r="T32">
            <v>1075495</v>
          </cell>
          <cell r="U32">
            <v>861180</v>
          </cell>
          <cell r="V32">
            <v>440716</v>
          </cell>
          <cell r="W32">
            <v>482639</v>
          </cell>
          <cell r="X32">
            <v>584415</v>
          </cell>
          <cell r="Y32">
            <v>195351</v>
          </cell>
          <cell r="Z32">
            <v>0</v>
          </cell>
          <cell r="AA32">
            <v>0</v>
          </cell>
          <cell r="AB32">
            <v>2141433</v>
          </cell>
          <cell r="AC32">
            <v>338108</v>
          </cell>
          <cell r="AD32">
            <v>3021240</v>
          </cell>
          <cell r="AE32">
            <v>6460898</v>
          </cell>
          <cell r="AF32">
            <v>3432434</v>
          </cell>
          <cell r="AG32">
            <v>4043407</v>
          </cell>
          <cell r="AH32">
            <v>2464238</v>
          </cell>
          <cell r="AI32">
            <v>3244240</v>
          </cell>
          <cell r="AJ32">
            <v>146104</v>
          </cell>
          <cell r="AK32">
            <v>6650</v>
          </cell>
          <cell r="AL32">
            <v>675472</v>
          </cell>
          <cell r="AM32">
            <v>874017</v>
          </cell>
          <cell r="AN32">
            <v>172051</v>
          </cell>
          <cell r="AO32">
            <v>375450</v>
          </cell>
          <cell r="AP32">
            <v>3515587</v>
          </cell>
          <cell r="AQ32">
            <v>62493</v>
          </cell>
          <cell r="AR32">
            <v>7044494</v>
          </cell>
          <cell r="AS32">
            <v>108834</v>
          </cell>
          <cell r="AT32">
            <v>0</v>
          </cell>
          <cell r="AV32">
            <v>84098</v>
          </cell>
          <cell r="AW32">
            <v>44904</v>
          </cell>
          <cell r="AX32">
            <v>45881</v>
          </cell>
          <cell r="AZ32">
            <v>200680</v>
          </cell>
          <cell r="BA32">
            <v>261175</v>
          </cell>
          <cell r="BB32">
            <v>1578508</v>
          </cell>
          <cell r="BC32">
            <v>151804</v>
          </cell>
          <cell r="BD32">
            <v>1827321</v>
          </cell>
          <cell r="BE32">
            <v>0</v>
          </cell>
          <cell r="BG32">
            <v>3802731</v>
          </cell>
          <cell r="BJ32">
            <v>0</v>
          </cell>
          <cell r="BK32">
            <v>0</v>
          </cell>
          <cell r="BM32">
            <v>7471990</v>
          </cell>
          <cell r="BN32">
            <v>256407</v>
          </cell>
          <cell r="BO32">
            <v>1279</v>
          </cell>
          <cell r="BP32">
            <v>257795</v>
          </cell>
        </row>
        <row r="33">
          <cell r="H33">
            <v>3125014</v>
          </cell>
          <cell r="I33">
            <v>340012</v>
          </cell>
          <cell r="J33">
            <v>657800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345160</v>
          </cell>
          <cell r="P33">
            <v>230390</v>
          </cell>
          <cell r="Q33">
            <v>34625</v>
          </cell>
          <cell r="R33">
            <v>392697</v>
          </cell>
          <cell r="S33">
            <v>531062</v>
          </cell>
          <cell r="T33">
            <v>753250</v>
          </cell>
          <cell r="U33">
            <v>598920</v>
          </cell>
          <cell r="V33">
            <v>313360</v>
          </cell>
          <cell r="W33">
            <v>311894</v>
          </cell>
          <cell r="X33">
            <v>320760</v>
          </cell>
          <cell r="Y33">
            <v>154267</v>
          </cell>
          <cell r="Z33">
            <v>0</v>
          </cell>
          <cell r="AA33">
            <v>0</v>
          </cell>
          <cell r="AB33">
            <v>1387529</v>
          </cell>
          <cell r="AC33">
            <v>444898</v>
          </cell>
          <cell r="AD33">
            <v>1597718</v>
          </cell>
          <cell r="AE33">
            <v>4280191</v>
          </cell>
          <cell r="AF33">
            <v>1637093</v>
          </cell>
          <cell r="AG33">
            <v>2498550</v>
          </cell>
          <cell r="AH33">
            <v>1576260</v>
          </cell>
          <cell r="AI33">
            <v>2821016</v>
          </cell>
          <cell r="AJ33">
            <v>145351</v>
          </cell>
          <cell r="AK33">
            <v>6118</v>
          </cell>
          <cell r="AL33">
            <v>409243</v>
          </cell>
          <cell r="AM33">
            <v>613766</v>
          </cell>
          <cell r="AN33">
            <v>115583</v>
          </cell>
          <cell r="AO33">
            <v>262103</v>
          </cell>
          <cell r="AP33">
            <v>1509156</v>
          </cell>
          <cell r="AQ33">
            <v>44408</v>
          </cell>
          <cell r="AR33">
            <v>5026182</v>
          </cell>
          <cell r="AS33">
            <v>95921</v>
          </cell>
          <cell r="AT33">
            <v>0</v>
          </cell>
          <cell r="AV33">
            <v>24311</v>
          </cell>
          <cell r="AW33">
            <v>29376</v>
          </cell>
          <cell r="AX33">
            <v>0</v>
          </cell>
          <cell r="AZ33">
            <v>201082</v>
          </cell>
          <cell r="BA33">
            <v>126555</v>
          </cell>
          <cell r="BB33">
            <v>1062063</v>
          </cell>
          <cell r="BC33">
            <v>111940</v>
          </cell>
          <cell r="BD33">
            <v>1242597</v>
          </cell>
          <cell r="BE33">
            <v>0</v>
          </cell>
          <cell r="BG33">
            <v>2309991</v>
          </cell>
          <cell r="BJ33">
            <v>0</v>
          </cell>
          <cell r="BK33">
            <v>0</v>
          </cell>
          <cell r="BM33">
            <v>3985075</v>
          </cell>
          <cell r="BN33">
            <v>222853</v>
          </cell>
          <cell r="BO33">
            <v>4020</v>
          </cell>
          <cell r="BP33">
            <v>213817</v>
          </cell>
        </row>
        <row r="34">
          <cell r="H34">
            <v>3192581</v>
          </cell>
          <cell r="I34">
            <v>272377</v>
          </cell>
          <cell r="J34">
            <v>785910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357092</v>
          </cell>
          <cell r="P34">
            <v>222290</v>
          </cell>
          <cell r="Q34">
            <v>14024</v>
          </cell>
          <cell r="R34">
            <v>1346486</v>
          </cell>
          <cell r="S34">
            <v>638762</v>
          </cell>
          <cell r="T34">
            <v>728599</v>
          </cell>
          <cell r="U34">
            <v>693780</v>
          </cell>
          <cell r="V34">
            <v>284036</v>
          </cell>
          <cell r="W34">
            <v>347977</v>
          </cell>
          <cell r="X34">
            <v>313470</v>
          </cell>
          <cell r="Y34">
            <v>154267</v>
          </cell>
          <cell r="Z34">
            <v>0</v>
          </cell>
          <cell r="AA34">
            <v>0</v>
          </cell>
          <cell r="AB34">
            <v>1443683</v>
          </cell>
          <cell r="AC34">
            <v>569426</v>
          </cell>
          <cell r="AD34">
            <v>3503370</v>
          </cell>
          <cell r="AE34">
            <v>4297087</v>
          </cell>
          <cell r="AF34">
            <v>2762088</v>
          </cell>
          <cell r="AG34">
            <v>3185069</v>
          </cell>
          <cell r="AH34">
            <v>1893174</v>
          </cell>
          <cell r="AI34">
            <v>2046578</v>
          </cell>
          <cell r="AJ34">
            <v>132539</v>
          </cell>
          <cell r="AK34">
            <v>11970</v>
          </cell>
          <cell r="AL34">
            <v>474732</v>
          </cell>
          <cell r="AM34">
            <v>615042</v>
          </cell>
          <cell r="AN34">
            <v>139805</v>
          </cell>
          <cell r="AO34">
            <v>262012</v>
          </cell>
          <cell r="AP34">
            <v>1838707</v>
          </cell>
          <cell r="AQ34">
            <v>50177</v>
          </cell>
          <cell r="AR34">
            <v>5111452</v>
          </cell>
          <cell r="AS34">
            <v>69020</v>
          </cell>
          <cell r="AT34">
            <v>0</v>
          </cell>
          <cell r="AV34">
            <v>40309</v>
          </cell>
          <cell r="AW34">
            <v>49066</v>
          </cell>
          <cell r="AX34">
            <v>0</v>
          </cell>
          <cell r="AZ34">
            <v>258970</v>
          </cell>
          <cell r="BA34">
            <v>223047</v>
          </cell>
          <cell r="BB34">
            <v>934231</v>
          </cell>
          <cell r="BC34">
            <v>126978</v>
          </cell>
          <cell r="BD34">
            <v>1281749</v>
          </cell>
          <cell r="BE34">
            <v>93798</v>
          </cell>
          <cell r="BG34">
            <v>2641943</v>
          </cell>
          <cell r="BJ34">
            <v>0</v>
          </cell>
          <cell r="BK34">
            <v>0</v>
          </cell>
          <cell r="BM34">
            <v>5296281</v>
          </cell>
          <cell r="BN34">
            <v>253025</v>
          </cell>
          <cell r="BO34">
            <v>878</v>
          </cell>
          <cell r="BP34">
            <v>239661</v>
          </cell>
        </row>
        <row r="35">
          <cell r="H35">
            <v>1260361</v>
          </cell>
          <cell r="I35">
            <v>116065</v>
          </cell>
          <cell r="J35">
            <v>354430</v>
          </cell>
          <cell r="K35">
            <v>0</v>
          </cell>
          <cell r="L35">
            <v>0</v>
          </cell>
          <cell r="M35">
            <v>0</v>
          </cell>
          <cell r="N35">
            <v>7032</v>
          </cell>
          <cell r="O35">
            <v>115958</v>
          </cell>
          <cell r="P35">
            <v>78305</v>
          </cell>
          <cell r="Q35">
            <v>10697</v>
          </cell>
          <cell r="R35">
            <v>198183</v>
          </cell>
          <cell r="S35">
            <v>225600</v>
          </cell>
          <cell r="T35">
            <v>284183</v>
          </cell>
          <cell r="U35">
            <v>266910</v>
          </cell>
          <cell r="V35">
            <v>125553</v>
          </cell>
          <cell r="W35">
            <v>122578</v>
          </cell>
          <cell r="X35">
            <v>133650</v>
          </cell>
          <cell r="Y35">
            <v>50757</v>
          </cell>
          <cell r="Z35">
            <v>0</v>
          </cell>
          <cell r="AA35">
            <v>0</v>
          </cell>
          <cell r="AB35">
            <v>599059</v>
          </cell>
          <cell r="AC35">
            <v>174122</v>
          </cell>
          <cell r="AD35">
            <v>783203</v>
          </cell>
          <cell r="AE35">
            <v>1923709</v>
          </cell>
          <cell r="AF35">
            <v>1574785</v>
          </cell>
          <cell r="AG35">
            <v>1307292</v>
          </cell>
          <cell r="AH35">
            <v>699951</v>
          </cell>
          <cell r="AI35">
            <v>587188</v>
          </cell>
          <cell r="AJ35">
            <v>114547</v>
          </cell>
          <cell r="AK35">
            <v>27930</v>
          </cell>
          <cell r="AL35">
            <v>166205</v>
          </cell>
          <cell r="AM35">
            <v>267223</v>
          </cell>
          <cell r="AN35">
            <v>62823</v>
          </cell>
          <cell r="AO35">
            <v>101300</v>
          </cell>
          <cell r="AP35">
            <v>549765</v>
          </cell>
          <cell r="AQ35">
            <v>42571</v>
          </cell>
          <cell r="AR35">
            <v>2218321</v>
          </cell>
          <cell r="AS35">
            <v>66919</v>
          </cell>
          <cell r="AT35">
            <v>0</v>
          </cell>
          <cell r="AV35">
            <v>30685</v>
          </cell>
          <cell r="AW35">
            <v>16065</v>
          </cell>
          <cell r="AX35">
            <v>43939</v>
          </cell>
          <cell r="AZ35">
            <v>261681</v>
          </cell>
          <cell r="BA35">
            <v>182198</v>
          </cell>
          <cell r="BB35">
            <v>269198</v>
          </cell>
          <cell r="BC35">
            <v>41751</v>
          </cell>
          <cell r="BD35">
            <v>519914</v>
          </cell>
          <cell r="BE35">
            <v>214</v>
          </cell>
          <cell r="BG35">
            <v>644943</v>
          </cell>
          <cell r="BJ35">
            <v>0</v>
          </cell>
          <cell r="BK35">
            <v>30899</v>
          </cell>
          <cell r="BM35">
            <v>1588013</v>
          </cell>
          <cell r="BN35">
            <v>131621</v>
          </cell>
          <cell r="BO35">
            <v>2920</v>
          </cell>
          <cell r="BP35">
            <v>113810</v>
          </cell>
        </row>
        <row r="36">
          <cell r="H36">
            <v>1538795</v>
          </cell>
          <cell r="I36">
            <v>160988</v>
          </cell>
          <cell r="J36">
            <v>185380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150524</v>
          </cell>
          <cell r="P36">
            <v>86579</v>
          </cell>
          <cell r="Q36">
            <v>14893</v>
          </cell>
          <cell r="R36">
            <v>356886</v>
          </cell>
          <cell r="S36">
            <v>200126</v>
          </cell>
          <cell r="T36">
            <v>317428</v>
          </cell>
          <cell r="U36">
            <v>310620</v>
          </cell>
          <cell r="V36">
            <v>154592</v>
          </cell>
          <cell r="W36">
            <v>165784</v>
          </cell>
          <cell r="X36">
            <v>177390</v>
          </cell>
          <cell r="Y36">
            <v>81172</v>
          </cell>
          <cell r="Z36">
            <v>0</v>
          </cell>
          <cell r="AA36">
            <v>0</v>
          </cell>
          <cell r="AB36">
            <v>679964</v>
          </cell>
          <cell r="AC36">
            <v>216838</v>
          </cell>
          <cell r="AD36">
            <v>1206480</v>
          </cell>
          <cell r="AE36">
            <v>2264662</v>
          </cell>
          <cell r="AF36">
            <v>968447</v>
          </cell>
          <cell r="AG36">
            <v>1554475</v>
          </cell>
          <cell r="AH36">
            <v>823976</v>
          </cell>
          <cell r="AI36">
            <v>979229</v>
          </cell>
          <cell r="AJ36">
            <v>144691</v>
          </cell>
          <cell r="AK36">
            <v>10640</v>
          </cell>
          <cell r="AL36">
            <v>180458</v>
          </cell>
          <cell r="AM36">
            <v>311652</v>
          </cell>
          <cell r="AN36">
            <v>59803</v>
          </cell>
          <cell r="AO36">
            <v>119707</v>
          </cell>
          <cell r="AP36">
            <v>735046</v>
          </cell>
          <cell r="AQ36">
            <v>17001</v>
          </cell>
          <cell r="AR36">
            <v>2641982</v>
          </cell>
          <cell r="AS36">
            <v>51676</v>
          </cell>
          <cell r="AT36">
            <v>1082</v>
          </cell>
          <cell r="AV36">
            <v>36016</v>
          </cell>
          <cell r="AW36">
            <v>16265</v>
          </cell>
          <cell r="AX36">
            <v>0</v>
          </cell>
          <cell r="AZ36">
            <v>68263</v>
          </cell>
          <cell r="BA36">
            <v>102982</v>
          </cell>
          <cell r="BB36">
            <v>416441</v>
          </cell>
          <cell r="BC36">
            <v>45872</v>
          </cell>
          <cell r="BD36">
            <v>650033</v>
          </cell>
          <cell r="BE36">
            <v>10538</v>
          </cell>
          <cell r="BG36">
            <v>720417</v>
          </cell>
          <cell r="BJ36">
            <v>0</v>
          </cell>
          <cell r="BK36">
            <v>0</v>
          </cell>
          <cell r="BM36">
            <v>2359417</v>
          </cell>
          <cell r="BN36">
            <v>134632</v>
          </cell>
          <cell r="BO36">
            <v>741</v>
          </cell>
          <cell r="BP36">
            <v>136269</v>
          </cell>
        </row>
        <row r="37">
          <cell r="H37">
            <v>2861457</v>
          </cell>
          <cell r="I37">
            <v>151970</v>
          </cell>
          <cell r="J37">
            <v>373060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314941</v>
          </cell>
          <cell r="P37">
            <v>212211</v>
          </cell>
          <cell r="Q37">
            <v>16745</v>
          </cell>
          <cell r="R37">
            <v>928162</v>
          </cell>
          <cell r="S37">
            <v>502576</v>
          </cell>
          <cell r="T37">
            <v>607079</v>
          </cell>
          <cell r="U37">
            <v>484530</v>
          </cell>
          <cell r="V37">
            <v>236396</v>
          </cell>
          <cell r="W37">
            <v>287726</v>
          </cell>
          <cell r="X37">
            <v>286740</v>
          </cell>
          <cell r="Y37">
            <v>123952</v>
          </cell>
          <cell r="Z37">
            <v>0</v>
          </cell>
          <cell r="AA37">
            <v>0</v>
          </cell>
          <cell r="AB37">
            <v>1258554</v>
          </cell>
          <cell r="AC37">
            <v>200548</v>
          </cell>
          <cell r="AD37">
            <v>2914485</v>
          </cell>
          <cell r="AE37">
            <v>4237057</v>
          </cell>
          <cell r="AF37">
            <v>1911118</v>
          </cell>
          <cell r="AG37">
            <v>2614172</v>
          </cell>
          <cell r="AH37">
            <v>1466202</v>
          </cell>
          <cell r="AI37">
            <v>2104614</v>
          </cell>
          <cell r="AJ37">
            <v>74701</v>
          </cell>
          <cell r="AK37">
            <v>1064</v>
          </cell>
          <cell r="AL37">
            <v>367872</v>
          </cell>
          <cell r="AM37">
            <v>557077</v>
          </cell>
          <cell r="AN37">
            <v>117605</v>
          </cell>
          <cell r="AO37">
            <v>241704</v>
          </cell>
          <cell r="AP37">
            <v>1574705</v>
          </cell>
          <cell r="AQ37">
            <v>101717</v>
          </cell>
          <cell r="AR37">
            <v>4622488</v>
          </cell>
          <cell r="AS37">
            <v>44861</v>
          </cell>
          <cell r="AT37">
            <v>0</v>
          </cell>
          <cell r="AV37">
            <v>94910</v>
          </cell>
          <cell r="AW37">
            <v>31710</v>
          </cell>
          <cell r="AX37">
            <v>32653</v>
          </cell>
          <cell r="AZ37">
            <v>121326</v>
          </cell>
          <cell r="BA37">
            <v>210576</v>
          </cell>
          <cell r="BB37">
            <v>861373</v>
          </cell>
          <cell r="BC37">
            <v>103215</v>
          </cell>
          <cell r="BD37">
            <v>1189586</v>
          </cell>
          <cell r="BE37">
            <v>589</v>
          </cell>
          <cell r="BG37">
            <v>1422529</v>
          </cell>
          <cell r="BJ37">
            <v>0</v>
          </cell>
          <cell r="BK37">
            <v>0</v>
          </cell>
          <cell r="BM37">
            <v>4343799</v>
          </cell>
          <cell r="BN37">
            <v>212012</v>
          </cell>
          <cell r="BO37">
            <v>263</v>
          </cell>
          <cell r="BP37">
            <v>228697</v>
          </cell>
        </row>
        <row r="38">
          <cell r="H38">
            <v>1472846</v>
          </cell>
          <cell r="I38">
            <v>210587</v>
          </cell>
          <cell r="J38">
            <v>298310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142504</v>
          </cell>
          <cell r="P38">
            <v>88741</v>
          </cell>
          <cell r="Q38">
            <v>57532</v>
          </cell>
          <cell r="R38">
            <v>351260</v>
          </cell>
          <cell r="S38">
            <v>290320</v>
          </cell>
          <cell r="T38">
            <v>275460</v>
          </cell>
          <cell r="U38">
            <v>312480</v>
          </cell>
          <cell r="V38">
            <v>135233</v>
          </cell>
          <cell r="W38">
            <v>129278</v>
          </cell>
          <cell r="X38">
            <v>157950</v>
          </cell>
          <cell r="Y38">
            <v>71001</v>
          </cell>
          <cell r="Z38">
            <v>0</v>
          </cell>
          <cell r="AA38">
            <v>0</v>
          </cell>
          <cell r="AB38">
            <v>661758</v>
          </cell>
          <cell r="AC38">
            <v>26064</v>
          </cell>
          <cell r="AD38">
            <v>780810</v>
          </cell>
          <cell r="AE38">
            <v>1864514</v>
          </cell>
          <cell r="AF38">
            <v>810655</v>
          </cell>
          <cell r="AG38">
            <v>1624068</v>
          </cell>
          <cell r="AH38">
            <v>869414</v>
          </cell>
          <cell r="AI38">
            <v>959074</v>
          </cell>
          <cell r="AJ38">
            <v>140735</v>
          </cell>
          <cell r="AK38">
            <v>37772</v>
          </cell>
          <cell r="AL38">
            <v>174512</v>
          </cell>
          <cell r="AM38">
            <v>293534</v>
          </cell>
          <cell r="AN38">
            <v>59471</v>
          </cell>
          <cell r="AO38">
            <v>111715</v>
          </cell>
          <cell r="AP38">
            <v>937818</v>
          </cell>
          <cell r="AQ38">
            <v>42997</v>
          </cell>
          <cell r="AR38">
            <v>2530111</v>
          </cell>
          <cell r="AS38">
            <v>96972</v>
          </cell>
          <cell r="AT38">
            <v>774</v>
          </cell>
          <cell r="AV38">
            <v>29249</v>
          </cell>
          <cell r="AW38">
            <v>11983</v>
          </cell>
          <cell r="AX38">
            <v>0</v>
          </cell>
          <cell r="AZ38">
            <v>92109</v>
          </cell>
          <cell r="BA38">
            <v>147920</v>
          </cell>
          <cell r="BB38">
            <v>466838</v>
          </cell>
          <cell r="BC38">
            <v>41097</v>
          </cell>
          <cell r="BD38">
            <v>625607</v>
          </cell>
          <cell r="BE38">
            <v>0</v>
          </cell>
          <cell r="BG38">
            <v>614085</v>
          </cell>
          <cell r="BJ38">
            <v>0</v>
          </cell>
          <cell r="BK38">
            <v>0</v>
          </cell>
          <cell r="BM38">
            <v>2286653</v>
          </cell>
          <cell r="BN38">
            <v>131374</v>
          </cell>
          <cell r="BO38">
            <v>9287</v>
          </cell>
          <cell r="BP38">
            <v>121362</v>
          </cell>
        </row>
        <row r="39">
          <cell r="H39">
            <v>1601848</v>
          </cell>
          <cell r="I39">
            <v>87007</v>
          </cell>
          <cell r="J39">
            <v>281060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155264</v>
          </cell>
          <cell r="P39">
            <v>90519</v>
          </cell>
          <cell r="Q39">
            <v>3553</v>
          </cell>
          <cell r="R39">
            <v>649795</v>
          </cell>
          <cell r="S39">
            <v>235104</v>
          </cell>
          <cell r="T39">
            <v>330274</v>
          </cell>
          <cell r="U39">
            <v>267840</v>
          </cell>
          <cell r="V39">
            <v>144912</v>
          </cell>
          <cell r="W39">
            <v>162519</v>
          </cell>
          <cell r="X39">
            <v>225990</v>
          </cell>
          <cell r="Y39">
            <v>71001</v>
          </cell>
          <cell r="Z39">
            <v>0</v>
          </cell>
          <cell r="AA39">
            <v>0</v>
          </cell>
          <cell r="AB39">
            <v>710990</v>
          </cell>
          <cell r="AC39">
            <v>215028</v>
          </cell>
          <cell r="AD39">
            <v>1286760</v>
          </cell>
          <cell r="AE39">
            <v>2345259</v>
          </cell>
          <cell r="AF39">
            <v>1228915</v>
          </cell>
          <cell r="AG39">
            <v>1739278</v>
          </cell>
          <cell r="AH39">
            <v>854032</v>
          </cell>
          <cell r="AI39">
            <v>980542</v>
          </cell>
          <cell r="AJ39">
            <v>80258</v>
          </cell>
          <cell r="AK39">
            <v>266</v>
          </cell>
          <cell r="AL39">
            <v>186417</v>
          </cell>
          <cell r="AM39">
            <v>328798</v>
          </cell>
          <cell r="AN39">
            <v>67122</v>
          </cell>
          <cell r="AO39">
            <v>126983</v>
          </cell>
          <cell r="AP39">
            <v>723818</v>
          </cell>
          <cell r="AQ39">
            <v>15614</v>
          </cell>
          <cell r="AR39">
            <v>2698231</v>
          </cell>
          <cell r="AS39">
            <v>27439</v>
          </cell>
          <cell r="AT39">
            <v>0</v>
          </cell>
          <cell r="AV39">
            <v>31581</v>
          </cell>
          <cell r="AW39">
            <v>13685</v>
          </cell>
          <cell r="AX39">
            <v>1679</v>
          </cell>
          <cell r="AZ39">
            <v>185812</v>
          </cell>
          <cell r="BA39">
            <v>108296</v>
          </cell>
          <cell r="BB39">
            <v>395228</v>
          </cell>
          <cell r="BC39">
            <v>53130</v>
          </cell>
          <cell r="BD39">
            <v>682037</v>
          </cell>
          <cell r="BE39">
            <v>0</v>
          </cell>
          <cell r="BG39">
            <v>982816</v>
          </cell>
          <cell r="BJ39">
            <v>0</v>
          </cell>
          <cell r="BK39">
            <v>0</v>
          </cell>
          <cell r="BM39">
            <v>2367312</v>
          </cell>
          <cell r="BN39">
            <v>129869</v>
          </cell>
          <cell r="BO39">
            <v>119</v>
          </cell>
          <cell r="BP39">
            <v>141258</v>
          </cell>
        </row>
        <row r="40">
          <cell r="H40">
            <v>1583471</v>
          </cell>
          <cell r="I40">
            <v>96944</v>
          </cell>
          <cell r="J40">
            <v>193430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157940</v>
          </cell>
          <cell r="P40">
            <v>120816</v>
          </cell>
          <cell r="Q40">
            <v>5594</v>
          </cell>
          <cell r="R40">
            <v>346608</v>
          </cell>
          <cell r="S40">
            <v>304364</v>
          </cell>
          <cell r="T40">
            <v>331750</v>
          </cell>
          <cell r="U40">
            <v>281790</v>
          </cell>
          <cell r="V40">
            <v>146905</v>
          </cell>
          <cell r="W40">
            <v>148824</v>
          </cell>
          <cell r="X40">
            <v>144585</v>
          </cell>
          <cell r="Y40">
            <v>82269</v>
          </cell>
          <cell r="Z40">
            <v>0</v>
          </cell>
          <cell r="AA40">
            <v>0</v>
          </cell>
          <cell r="AB40">
            <v>730812</v>
          </cell>
          <cell r="AC40">
            <v>102446</v>
          </cell>
          <cell r="AD40">
            <v>684068</v>
          </cell>
          <cell r="AE40">
            <v>2185753</v>
          </cell>
          <cell r="AF40">
            <v>1040979</v>
          </cell>
          <cell r="AG40">
            <v>1429097</v>
          </cell>
          <cell r="AH40">
            <v>704460</v>
          </cell>
          <cell r="AI40">
            <v>965041</v>
          </cell>
          <cell r="AJ40">
            <v>32499</v>
          </cell>
          <cell r="AK40">
            <v>3192</v>
          </cell>
          <cell r="AL40">
            <v>190565</v>
          </cell>
          <cell r="AM40">
            <v>340494</v>
          </cell>
          <cell r="AN40">
            <v>65837</v>
          </cell>
          <cell r="AO40">
            <v>131703</v>
          </cell>
          <cell r="AP40">
            <v>789840</v>
          </cell>
          <cell r="AQ40">
            <v>13144</v>
          </cell>
          <cell r="AR40">
            <v>2687542</v>
          </cell>
          <cell r="AS40">
            <v>27208</v>
          </cell>
          <cell r="AT40">
            <v>0</v>
          </cell>
          <cell r="AV40">
            <v>33519</v>
          </cell>
          <cell r="AW40">
            <v>48807</v>
          </cell>
          <cell r="AX40">
            <v>0</v>
          </cell>
          <cell r="AZ40">
            <v>82132</v>
          </cell>
          <cell r="BA40">
            <v>147015</v>
          </cell>
          <cell r="BB40">
            <v>421160</v>
          </cell>
          <cell r="BC40">
            <v>57775</v>
          </cell>
          <cell r="BD40">
            <v>656898</v>
          </cell>
          <cell r="BE40">
            <v>14342</v>
          </cell>
          <cell r="BG40">
            <v>1111808</v>
          </cell>
          <cell r="BJ40">
            <v>0</v>
          </cell>
          <cell r="BK40">
            <v>0</v>
          </cell>
          <cell r="BM40">
            <v>2577101</v>
          </cell>
          <cell r="BN40">
            <v>110068</v>
          </cell>
          <cell r="BO40">
            <v>404</v>
          </cell>
          <cell r="BP40">
            <v>110592</v>
          </cell>
        </row>
        <row r="41">
          <cell r="H41">
            <v>2120822</v>
          </cell>
          <cell r="I41">
            <v>227287</v>
          </cell>
          <cell r="J41">
            <v>382950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217554</v>
          </cell>
          <cell r="P41">
            <v>147837</v>
          </cell>
          <cell r="Q41">
            <v>50009</v>
          </cell>
          <cell r="R41">
            <v>650615</v>
          </cell>
          <cell r="S41">
            <v>475106</v>
          </cell>
          <cell r="T41">
            <v>573574</v>
          </cell>
          <cell r="U41">
            <v>561720</v>
          </cell>
          <cell r="V41">
            <v>202896</v>
          </cell>
          <cell r="W41">
            <v>259022</v>
          </cell>
          <cell r="X41">
            <v>332910</v>
          </cell>
          <cell r="Y41">
            <v>101415</v>
          </cell>
          <cell r="Z41">
            <v>0</v>
          </cell>
          <cell r="AA41">
            <v>0</v>
          </cell>
          <cell r="AB41">
            <v>960546</v>
          </cell>
          <cell r="AC41">
            <v>182448</v>
          </cell>
          <cell r="AD41">
            <v>1792785</v>
          </cell>
          <cell r="AE41">
            <v>3193718</v>
          </cell>
          <cell r="AF41">
            <v>1501448</v>
          </cell>
          <cell r="AG41">
            <v>1848580</v>
          </cell>
          <cell r="AH41">
            <v>1070524</v>
          </cell>
          <cell r="AI41">
            <v>1433246</v>
          </cell>
          <cell r="AJ41">
            <v>164756</v>
          </cell>
          <cell r="AK41">
            <v>5054</v>
          </cell>
          <cell r="AL41">
            <v>248045</v>
          </cell>
          <cell r="AM41">
            <v>392615</v>
          </cell>
          <cell r="AN41">
            <v>83709</v>
          </cell>
          <cell r="AO41">
            <v>156860</v>
          </cell>
          <cell r="AP41">
            <v>1308842</v>
          </cell>
          <cell r="AQ41">
            <v>35524</v>
          </cell>
          <cell r="AR41">
            <v>3551313</v>
          </cell>
          <cell r="AS41">
            <v>98714</v>
          </cell>
          <cell r="AT41">
            <v>0</v>
          </cell>
          <cell r="AV41">
            <v>64253</v>
          </cell>
          <cell r="AW41">
            <v>54784</v>
          </cell>
          <cell r="AX41">
            <v>0</v>
          </cell>
          <cell r="AZ41">
            <v>105085</v>
          </cell>
          <cell r="BA41">
            <v>205516</v>
          </cell>
          <cell r="BB41">
            <v>539201</v>
          </cell>
          <cell r="BC41">
            <v>59416</v>
          </cell>
          <cell r="BD41">
            <v>852629</v>
          </cell>
          <cell r="BE41">
            <v>142412</v>
          </cell>
          <cell r="BG41">
            <v>560422</v>
          </cell>
          <cell r="BJ41">
            <v>0</v>
          </cell>
          <cell r="BK41">
            <v>0</v>
          </cell>
          <cell r="BM41">
            <v>3199632</v>
          </cell>
          <cell r="BN41">
            <v>165440</v>
          </cell>
          <cell r="BO41">
            <v>4392</v>
          </cell>
          <cell r="BP41">
            <v>181117</v>
          </cell>
        </row>
        <row r="42">
          <cell r="H42">
            <v>1682686</v>
          </cell>
          <cell r="I42">
            <v>201319</v>
          </cell>
          <cell r="J42">
            <v>246100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161805</v>
          </cell>
          <cell r="P42">
            <v>116252</v>
          </cell>
          <cell r="Q42">
            <v>18371</v>
          </cell>
          <cell r="R42">
            <v>198204</v>
          </cell>
          <cell r="S42">
            <v>404267</v>
          </cell>
          <cell r="T42">
            <v>320205</v>
          </cell>
          <cell r="U42">
            <v>252960</v>
          </cell>
          <cell r="V42">
            <v>128020</v>
          </cell>
          <cell r="W42">
            <v>132585</v>
          </cell>
          <cell r="X42">
            <v>137295</v>
          </cell>
          <cell r="Y42">
            <v>72297</v>
          </cell>
          <cell r="Z42">
            <v>0</v>
          </cell>
          <cell r="AA42">
            <v>0</v>
          </cell>
          <cell r="AB42">
            <v>770843</v>
          </cell>
          <cell r="AC42">
            <v>184620</v>
          </cell>
          <cell r="AD42">
            <v>496778</v>
          </cell>
          <cell r="AE42">
            <v>2128090</v>
          </cell>
          <cell r="AF42">
            <v>1180892</v>
          </cell>
          <cell r="AG42">
            <v>1579619</v>
          </cell>
          <cell r="AH42">
            <v>844132</v>
          </cell>
          <cell r="AI42">
            <v>1111674</v>
          </cell>
          <cell r="AJ42">
            <v>73099</v>
          </cell>
          <cell r="AK42">
            <v>11704</v>
          </cell>
          <cell r="AL42">
            <v>192273</v>
          </cell>
          <cell r="AM42">
            <v>350632</v>
          </cell>
          <cell r="AN42">
            <v>60054</v>
          </cell>
          <cell r="AO42">
            <v>138584</v>
          </cell>
          <cell r="AP42">
            <v>765811</v>
          </cell>
          <cell r="AQ42">
            <v>20677</v>
          </cell>
          <cell r="AR42">
            <v>2698097</v>
          </cell>
          <cell r="AS42">
            <v>47038</v>
          </cell>
          <cell r="AT42">
            <v>0</v>
          </cell>
          <cell r="AV42">
            <v>16283</v>
          </cell>
          <cell r="AW42">
            <v>17006</v>
          </cell>
          <cell r="AX42">
            <v>0</v>
          </cell>
          <cell r="AZ42">
            <v>20152</v>
          </cell>
          <cell r="BA42">
            <v>33814</v>
          </cell>
          <cell r="BB42">
            <v>579178</v>
          </cell>
          <cell r="BC42">
            <v>50149</v>
          </cell>
          <cell r="BD42">
            <v>671647</v>
          </cell>
          <cell r="BE42">
            <v>528</v>
          </cell>
          <cell r="BG42">
            <v>405215</v>
          </cell>
          <cell r="BJ42">
            <v>0</v>
          </cell>
          <cell r="BK42">
            <v>0</v>
          </cell>
          <cell r="BM42">
            <v>1952813</v>
          </cell>
          <cell r="BN42">
            <v>123780</v>
          </cell>
          <cell r="BO42">
            <v>2271</v>
          </cell>
          <cell r="BP42">
            <v>109806</v>
          </cell>
        </row>
        <row r="43">
          <cell r="H43">
            <v>1059094</v>
          </cell>
          <cell r="I43">
            <v>82665</v>
          </cell>
          <cell r="J43">
            <v>134550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92364</v>
          </cell>
          <cell r="P43">
            <v>54395</v>
          </cell>
          <cell r="Q43">
            <v>2722</v>
          </cell>
          <cell r="R43">
            <v>269919</v>
          </cell>
          <cell r="S43">
            <v>143379</v>
          </cell>
          <cell r="T43">
            <v>187445</v>
          </cell>
          <cell r="U43">
            <v>215760</v>
          </cell>
          <cell r="V43">
            <v>105339</v>
          </cell>
          <cell r="W43">
            <v>90354</v>
          </cell>
          <cell r="X43">
            <v>233280</v>
          </cell>
          <cell r="Y43">
            <v>60331</v>
          </cell>
          <cell r="Z43">
            <v>0</v>
          </cell>
          <cell r="AA43">
            <v>0</v>
          </cell>
          <cell r="AB43">
            <v>474011</v>
          </cell>
          <cell r="AC43">
            <v>120908</v>
          </cell>
          <cell r="AD43">
            <v>576600</v>
          </cell>
          <cell r="AE43">
            <v>1297501</v>
          </cell>
          <cell r="AF43">
            <v>918008</v>
          </cell>
          <cell r="AG43">
            <v>987975</v>
          </cell>
          <cell r="AH43">
            <v>460741</v>
          </cell>
          <cell r="AI43">
            <v>611822</v>
          </cell>
          <cell r="AJ43">
            <v>45687</v>
          </cell>
          <cell r="AK43">
            <v>0</v>
          </cell>
          <cell r="AL43">
            <v>122815</v>
          </cell>
          <cell r="AM43">
            <v>214299</v>
          </cell>
          <cell r="AN43">
            <v>44522</v>
          </cell>
          <cell r="AO43">
            <v>84287</v>
          </cell>
          <cell r="AP43">
            <v>400129</v>
          </cell>
          <cell r="AQ43">
            <v>13326</v>
          </cell>
          <cell r="AR43">
            <v>1772945</v>
          </cell>
          <cell r="AS43">
            <v>29899</v>
          </cell>
          <cell r="AT43">
            <v>0</v>
          </cell>
          <cell r="AV43">
            <v>5476</v>
          </cell>
          <cell r="AW43">
            <v>25939</v>
          </cell>
          <cell r="AX43">
            <v>8718</v>
          </cell>
          <cell r="AZ43">
            <v>43226</v>
          </cell>
          <cell r="BA43">
            <v>41966</v>
          </cell>
          <cell r="BB43">
            <v>256658</v>
          </cell>
          <cell r="BC43">
            <v>32389</v>
          </cell>
          <cell r="BD43">
            <v>438351</v>
          </cell>
          <cell r="BE43">
            <v>0</v>
          </cell>
          <cell r="BG43">
            <v>420862</v>
          </cell>
          <cell r="BJ43">
            <v>0</v>
          </cell>
          <cell r="BK43">
            <v>0</v>
          </cell>
          <cell r="BM43">
            <v>1570707</v>
          </cell>
          <cell r="BN43">
            <v>81563</v>
          </cell>
          <cell r="BO43">
            <v>1007</v>
          </cell>
          <cell r="BP43">
            <v>87158</v>
          </cell>
        </row>
        <row r="44">
          <cell r="H44">
            <v>1523621</v>
          </cell>
          <cell r="I44">
            <v>131930</v>
          </cell>
          <cell r="J44">
            <v>455630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144926</v>
          </cell>
          <cell r="P44">
            <v>116373</v>
          </cell>
          <cell r="Q44">
            <v>4385</v>
          </cell>
          <cell r="R44">
            <v>628502</v>
          </cell>
          <cell r="S44">
            <v>323749</v>
          </cell>
          <cell r="T44">
            <v>331446</v>
          </cell>
          <cell r="U44">
            <v>342240</v>
          </cell>
          <cell r="V44">
            <v>135233</v>
          </cell>
          <cell r="W44">
            <v>151029</v>
          </cell>
          <cell r="X44">
            <v>137295</v>
          </cell>
          <cell r="Y44">
            <v>60829</v>
          </cell>
          <cell r="Z44">
            <v>0</v>
          </cell>
          <cell r="AA44">
            <v>0</v>
          </cell>
          <cell r="AB44">
            <v>676264</v>
          </cell>
          <cell r="AC44">
            <v>307700</v>
          </cell>
          <cell r="AD44">
            <v>1332645</v>
          </cell>
          <cell r="AE44">
            <v>2011597</v>
          </cell>
          <cell r="AF44">
            <v>878344</v>
          </cell>
          <cell r="AG44">
            <v>1603939</v>
          </cell>
          <cell r="AH44">
            <v>875602</v>
          </cell>
          <cell r="AI44">
            <v>969602</v>
          </cell>
          <cell r="AJ44">
            <v>101077</v>
          </cell>
          <cell r="AK44">
            <v>3458</v>
          </cell>
          <cell r="AL44">
            <v>174734</v>
          </cell>
          <cell r="AM44">
            <v>299555</v>
          </cell>
          <cell r="AN44">
            <v>58616</v>
          </cell>
          <cell r="AO44">
            <v>116449</v>
          </cell>
          <cell r="AP44">
            <v>922568</v>
          </cell>
          <cell r="AQ44">
            <v>39005</v>
          </cell>
          <cell r="AR44">
            <v>2556219</v>
          </cell>
          <cell r="AS44">
            <v>40992</v>
          </cell>
          <cell r="AT44">
            <v>132</v>
          </cell>
          <cell r="AV44">
            <v>27758</v>
          </cell>
          <cell r="AW44">
            <v>25874</v>
          </cell>
          <cell r="AX44">
            <v>6318</v>
          </cell>
          <cell r="AZ44">
            <v>61843</v>
          </cell>
          <cell r="BA44">
            <v>203639</v>
          </cell>
          <cell r="BB44">
            <v>391294</v>
          </cell>
          <cell r="BC44">
            <v>44001</v>
          </cell>
          <cell r="BD44">
            <v>632053</v>
          </cell>
          <cell r="BE44">
            <v>1587</v>
          </cell>
          <cell r="BG44">
            <v>480896</v>
          </cell>
          <cell r="BJ44">
            <v>0</v>
          </cell>
          <cell r="BK44">
            <v>0</v>
          </cell>
          <cell r="BM44">
            <v>2221865</v>
          </cell>
          <cell r="BN44">
            <v>132610</v>
          </cell>
          <cell r="BO44">
            <v>581</v>
          </cell>
          <cell r="BP44">
            <v>140538</v>
          </cell>
        </row>
        <row r="45">
          <cell r="H45">
            <v>1659099</v>
          </cell>
          <cell r="I45">
            <v>99282</v>
          </cell>
          <cell r="J45">
            <v>267030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169795</v>
          </cell>
          <cell r="P45">
            <v>103203</v>
          </cell>
          <cell r="Q45">
            <v>4838</v>
          </cell>
          <cell r="R45">
            <v>301067</v>
          </cell>
          <cell r="S45">
            <v>327469</v>
          </cell>
          <cell r="T45">
            <v>349327</v>
          </cell>
          <cell r="U45">
            <v>276210</v>
          </cell>
          <cell r="V45">
            <v>155351</v>
          </cell>
          <cell r="W45">
            <v>174942</v>
          </cell>
          <cell r="X45">
            <v>154305</v>
          </cell>
          <cell r="Y45">
            <v>73095</v>
          </cell>
          <cell r="Z45">
            <v>0</v>
          </cell>
          <cell r="AA45">
            <v>0</v>
          </cell>
          <cell r="AB45">
            <v>788788</v>
          </cell>
          <cell r="AC45">
            <v>80364</v>
          </cell>
          <cell r="AD45">
            <v>2309468</v>
          </cell>
          <cell r="AE45">
            <v>2291684</v>
          </cell>
          <cell r="AF45">
            <v>1169549</v>
          </cell>
          <cell r="AG45">
            <v>1684868</v>
          </cell>
          <cell r="AH45">
            <v>771025</v>
          </cell>
          <cell r="AI45">
            <v>1143228</v>
          </cell>
          <cell r="AJ45">
            <v>32122</v>
          </cell>
          <cell r="AK45">
            <v>0</v>
          </cell>
          <cell r="AL45">
            <v>217044</v>
          </cell>
          <cell r="AM45">
            <v>371324</v>
          </cell>
          <cell r="AN45">
            <v>75422</v>
          </cell>
          <cell r="AO45">
            <v>149205</v>
          </cell>
          <cell r="AP45">
            <v>947782</v>
          </cell>
          <cell r="AQ45">
            <v>13095</v>
          </cell>
          <cell r="AR45">
            <v>2774448</v>
          </cell>
          <cell r="AS45">
            <v>23775</v>
          </cell>
          <cell r="AT45">
            <v>0</v>
          </cell>
          <cell r="AV45">
            <v>70319</v>
          </cell>
          <cell r="AW45">
            <v>132087</v>
          </cell>
          <cell r="AX45">
            <v>0</v>
          </cell>
          <cell r="AZ45">
            <v>45853</v>
          </cell>
          <cell r="BA45">
            <v>77147</v>
          </cell>
          <cell r="BB45">
            <v>421374</v>
          </cell>
          <cell r="BC45">
            <v>75409</v>
          </cell>
          <cell r="BD45">
            <v>709482</v>
          </cell>
          <cell r="BE45">
            <v>0</v>
          </cell>
          <cell r="BG45">
            <v>1019672</v>
          </cell>
          <cell r="BJ45">
            <v>0</v>
          </cell>
          <cell r="BK45">
            <v>0</v>
          </cell>
          <cell r="BM45">
            <v>2622805</v>
          </cell>
          <cell r="BN45">
            <v>119873</v>
          </cell>
          <cell r="BO45">
            <v>57</v>
          </cell>
          <cell r="BP45">
            <v>130865</v>
          </cell>
        </row>
        <row r="46">
          <cell r="H46">
            <v>1160018</v>
          </cell>
          <cell r="I46">
            <v>106797</v>
          </cell>
          <cell r="J46">
            <v>158470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104357</v>
          </cell>
          <cell r="P46">
            <v>60458</v>
          </cell>
          <cell r="Q46">
            <v>7598</v>
          </cell>
          <cell r="R46">
            <v>297540</v>
          </cell>
          <cell r="S46">
            <v>176848</v>
          </cell>
          <cell r="T46">
            <v>213181</v>
          </cell>
          <cell r="U46">
            <v>189720</v>
          </cell>
          <cell r="V46">
            <v>113975</v>
          </cell>
          <cell r="W46">
            <v>95273</v>
          </cell>
          <cell r="X46">
            <v>104490</v>
          </cell>
          <cell r="Y46">
            <v>50757</v>
          </cell>
          <cell r="Z46">
            <v>0</v>
          </cell>
          <cell r="AA46">
            <v>0</v>
          </cell>
          <cell r="AB46">
            <v>525792</v>
          </cell>
          <cell r="AC46">
            <v>99550</v>
          </cell>
          <cell r="AD46">
            <v>642668</v>
          </cell>
          <cell r="AE46">
            <v>1646301</v>
          </cell>
          <cell r="AF46">
            <v>605415</v>
          </cell>
          <cell r="AG46">
            <v>945312</v>
          </cell>
          <cell r="AH46">
            <v>435458</v>
          </cell>
          <cell r="AI46">
            <v>673187</v>
          </cell>
          <cell r="AJ46">
            <v>30427</v>
          </cell>
          <cell r="AK46">
            <v>3192</v>
          </cell>
          <cell r="AL46">
            <v>152883</v>
          </cell>
          <cell r="AM46">
            <v>250360</v>
          </cell>
          <cell r="AN46">
            <v>43342</v>
          </cell>
          <cell r="AO46">
            <v>96635</v>
          </cell>
          <cell r="AP46">
            <v>403775</v>
          </cell>
          <cell r="AQ46">
            <v>11866</v>
          </cell>
          <cell r="AR46">
            <v>1935529</v>
          </cell>
          <cell r="AS46">
            <v>23801</v>
          </cell>
          <cell r="AT46">
            <v>0</v>
          </cell>
          <cell r="AV46">
            <v>26576</v>
          </cell>
          <cell r="AW46">
            <v>21053</v>
          </cell>
          <cell r="AX46">
            <v>66201</v>
          </cell>
          <cell r="AZ46">
            <v>178602</v>
          </cell>
          <cell r="BA46">
            <v>64743</v>
          </cell>
          <cell r="BB46">
            <v>332422</v>
          </cell>
          <cell r="BC46">
            <v>46371</v>
          </cell>
          <cell r="BD46">
            <v>473116</v>
          </cell>
          <cell r="BE46">
            <v>0</v>
          </cell>
          <cell r="BG46">
            <v>1177570</v>
          </cell>
          <cell r="BJ46">
            <v>0</v>
          </cell>
          <cell r="BK46">
            <v>0</v>
          </cell>
          <cell r="BM46">
            <v>1108373</v>
          </cell>
          <cell r="BN46">
            <v>76236</v>
          </cell>
          <cell r="BO46">
            <v>64</v>
          </cell>
          <cell r="BP46">
            <v>75121</v>
          </cell>
        </row>
        <row r="47">
          <cell r="H47">
            <v>993008</v>
          </cell>
          <cell r="I47">
            <v>61623</v>
          </cell>
          <cell r="J47">
            <v>138230</v>
          </cell>
          <cell r="K47">
            <v>0</v>
          </cell>
          <cell r="L47">
            <v>8944</v>
          </cell>
          <cell r="M47">
            <v>0</v>
          </cell>
          <cell r="N47">
            <v>904</v>
          </cell>
          <cell r="O47">
            <v>76922</v>
          </cell>
          <cell r="P47">
            <v>43047</v>
          </cell>
          <cell r="Q47">
            <v>5330</v>
          </cell>
          <cell r="R47">
            <v>126148</v>
          </cell>
          <cell r="S47">
            <v>154320</v>
          </cell>
          <cell r="T47">
            <v>170128</v>
          </cell>
          <cell r="U47">
            <v>131130</v>
          </cell>
          <cell r="V47">
            <v>68992</v>
          </cell>
          <cell r="W47">
            <v>67840</v>
          </cell>
          <cell r="X47">
            <v>69255</v>
          </cell>
          <cell r="Y47">
            <v>31013</v>
          </cell>
          <cell r="Z47">
            <v>0</v>
          </cell>
          <cell r="AA47">
            <v>0</v>
          </cell>
          <cell r="AB47">
            <v>409828</v>
          </cell>
          <cell r="AC47">
            <v>109324</v>
          </cell>
          <cell r="AD47">
            <v>441945</v>
          </cell>
          <cell r="AE47">
            <v>1199747</v>
          </cell>
          <cell r="AF47">
            <v>497576</v>
          </cell>
          <cell r="AG47">
            <v>831614</v>
          </cell>
          <cell r="AH47">
            <v>443238</v>
          </cell>
          <cell r="AI47">
            <v>474125</v>
          </cell>
          <cell r="AJ47">
            <v>24304</v>
          </cell>
          <cell r="AK47">
            <v>1862</v>
          </cell>
          <cell r="AL47">
            <v>106745</v>
          </cell>
          <cell r="AM47">
            <v>179937</v>
          </cell>
          <cell r="AN47">
            <v>42854</v>
          </cell>
          <cell r="AO47">
            <v>73996</v>
          </cell>
          <cell r="AP47">
            <v>464358</v>
          </cell>
          <cell r="AQ47">
            <v>12864</v>
          </cell>
          <cell r="AR47">
            <v>1447933</v>
          </cell>
          <cell r="AS47">
            <v>22648</v>
          </cell>
          <cell r="AT47">
            <v>0</v>
          </cell>
          <cell r="AV47">
            <v>10674</v>
          </cell>
          <cell r="AW47">
            <v>35199</v>
          </cell>
          <cell r="AX47">
            <v>8773</v>
          </cell>
          <cell r="AZ47">
            <v>19290</v>
          </cell>
          <cell r="BA47">
            <v>113366</v>
          </cell>
          <cell r="BB47">
            <v>225625</v>
          </cell>
          <cell r="BC47">
            <v>26720</v>
          </cell>
          <cell r="BD47">
            <v>356924</v>
          </cell>
          <cell r="BE47">
            <v>0</v>
          </cell>
          <cell r="BG47">
            <v>621193</v>
          </cell>
          <cell r="BJ47">
            <v>0</v>
          </cell>
          <cell r="BK47">
            <v>0</v>
          </cell>
          <cell r="BM47">
            <v>1330833</v>
          </cell>
          <cell r="BN47">
            <v>62577</v>
          </cell>
          <cell r="BO47">
            <v>19</v>
          </cell>
          <cell r="BP47">
            <v>59161</v>
          </cell>
        </row>
        <row r="48">
          <cell r="H48">
            <v>941868</v>
          </cell>
          <cell r="I48">
            <v>61540</v>
          </cell>
          <cell r="J48">
            <v>123280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80390</v>
          </cell>
          <cell r="P48">
            <v>46950</v>
          </cell>
          <cell r="Q48">
            <v>1096</v>
          </cell>
          <cell r="R48">
            <v>230191</v>
          </cell>
          <cell r="S48">
            <v>125872</v>
          </cell>
          <cell r="T48">
            <v>178765</v>
          </cell>
          <cell r="U48">
            <v>131130</v>
          </cell>
          <cell r="V48">
            <v>67664</v>
          </cell>
          <cell r="W48">
            <v>84037</v>
          </cell>
          <cell r="X48">
            <v>75330</v>
          </cell>
          <cell r="Y48">
            <v>30415</v>
          </cell>
          <cell r="Z48">
            <v>0</v>
          </cell>
          <cell r="AA48">
            <v>0</v>
          </cell>
          <cell r="AB48">
            <v>430217</v>
          </cell>
          <cell r="AC48">
            <v>171950</v>
          </cell>
          <cell r="AD48">
            <v>771105</v>
          </cell>
          <cell r="AE48">
            <v>1310533</v>
          </cell>
          <cell r="AF48">
            <v>638253</v>
          </cell>
          <cell r="AG48">
            <v>883963</v>
          </cell>
          <cell r="AH48">
            <v>486377</v>
          </cell>
          <cell r="AI48">
            <v>540789</v>
          </cell>
          <cell r="AJ48">
            <v>31557</v>
          </cell>
          <cell r="AK48">
            <v>1064</v>
          </cell>
          <cell r="AL48">
            <v>118889</v>
          </cell>
          <cell r="AM48">
            <v>191436</v>
          </cell>
          <cell r="AN48">
            <v>40851</v>
          </cell>
          <cell r="AO48">
            <v>76602</v>
          </cell>
          <cell r="AP48">
            <v>419822</v>
          </cell>
          <cell r="AQ48">
            <v>13399</v>
          </cell>
          <cell r="AR48">
            <v>1543422</v>
          </cell>
          <cell r="AS48">
            <v>14450</v>
          </cell>
          <cell r="AT48">
            <v>0</v>
          </cell>
          <cell r="AV48">
            <v>5664</v>
          </cell>
          <cell r="AW48">
            <v>11004</v>
          </cell>
          <cell r="AX48">
            <v>0</v>
          </cell>
          <cell r="AZ48">
            <v>38220</v>
          </cell>
          <cell r="BA48">
            <v>42803</v>
          </cell>
          <cell r="BB48">
            <v>225367</v>
          </cell>
          <cell r="BC48">
            <v>27310</v>
          </cell>
          <cell r="BD48">
            <v>379739</v>
          </cell>
          <cell r="BE48">
            <v>0</v>
          </cell>
          <cell r="BG48">
            <v>435560</v>
          </cell>
          <cell r="BJ48">
            <v>0</v>
          </cell>
          <cell r="BK48">
            <v>0</v>
          </cell>
          <cell r="BM48">
            <v>1340732</v>
          </cell>
          <cell r="BN48">
            <v>69866</v>
          </cell>
          <cell r="BO48">
            <v>23</v>
          </cell>
          <cell r="BP48">
            <v>72246</v>
          </cell>
        </row>
        <row r="49">
          <cell r="H49">
            <v>6115291</v>
          </cell>
          <cell r="I49">
            <v>514193</v>
          </cell>
          <cell r="J49">
            <v>1335840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699157</v>
          </cell>
          <cell r="P49">
            <v>563806</v>
          </cell>
          <cell r="Q49">
            <v>29597</v>
          </cell>
          <cell r="R49">
            <v>1418454</v>
          </cell>
          <cell r="S49">
            <v>1244500</v>
          </cell>
          <cell r="T49">
            <v>1302911</v>
          </cell>
          <cell r="U49">
            <v>1062060</v>
          </cell>
          <cell r="V49">
            <v>528878</v>
          </cell>
          <cell r="W49">
            <v>622559</v>
          </cell>
          <cell r="X49">
            <v>671895</v>
          </cell>
          <cell r="Y49">
            <v>267349</v>
          </cell>
          <cell r="Z49">
            <v>540138</v>
          </cell>
          <cell r="AA49">
            <v>80512</v>
          </cell>
          <cell r="AB49">
            <v>2824010</v>
          </cell>
          <cell r="AC49">
            <v>669338</v>
          </cell>
          <cell r="AD49">
            <v>8609070</v>
          </cell>
          <cell r="AE49">
            <v>9378565</v>
          </cell>
          <cell r="AF49">
            <v>6095806</v>
          </cell>
          <cell r="AG49">
            <v>6228960</v>
          </cell>
          <cell r="AH49">
            <v>3378383</v>
          </cell>
          <cell r="AI49">
            <v>4295844</v>
          </cell>
          <cell r="AJ49">
            <v>92316</v>
          </cell>
          <cell r="AK49">
            <v>10906</v>
          </cell>
          <cell r="AL49">
            <v>846746</v>
          </cell>
          <cell r="AM49">
            <v>1163194</v>
          </cell>
          <cell r="AN49">
            <v>258660</v>
          </cell>
          <cell r="AO49">
            <v>503946</v>
          </cell>
          <cell r="AP49">
            <v>4769184</v>
          </cell>
          <cell r="AQ49">
            <v>100183</v>
          </cell>
          <cell r="AR49">
            <v>8693623</v>
          </cell>
          <cell r="AS49">
            <v>101250</v>
          </cell>
          <cell r="AT49">
            <v>0</v>
          </cell>
          <cell r="AV49">
            <v>251815</v>
          </cell>
          <cell r="AW49">
            <v>124984</v>
          </cell>
          <cell r="AX49">
            <v>100794</v>
          </cell>
          <cell r="AZ49">
            <v>454703</v>
          </cell>
          <cell r="BA49">
            <v>488785</v>
          </cell>
          <cell r="BB49">
            <v>1705813</v>
          </cell>
          <cell r="BC49">
            <v>256511</v>
          </cell>
          <cell r="BD49">
            <v>2450768</v>
          </cell>
          <cell r="BE49">
            <v>43144</v>
          </cell>
          <cell r="BG49">
            <v>5088312</v>
          </cell>
          <cell r="BJ49">
            <v>0</v>
          </cell>
          <cell r="BK49">
            <v>0</v>
          </cell>
          <cell r="BM49">
            <v>9726417</v>
          </cell>
          <cell r="BN49">
            <v>289174</v>
          </cell>
          <cell r="BO49">
            <v>1379</v>
          </cell>
          <cell r="BP49">
            <v>292162</v>
          </cell>
        </row>
        <row r="50">
          <cell r="H50">
            <v>863482</v>
          </cell>
          <cell r="I50">
            <v>88093</v>
          </cell>
          <cell r="J50">
            <v>218270</v>
          </cell>
          <cell r="K50">
            <v>0</v>
          </cell>
          <cell r="L50">
            <v>0</v>
          </cell>
          <cell r="M50">
            <v>4952</v>
          </cell>
          <cell r="N50">
            <v>6514</v>
          </cell>
          <cell r="O50">
            <v>73784</v>
          </cell>
          <cell r="P50">
            <v>47728</v>
          </cell>
          <cell r="Q50">
            <v>8467</v>
          </cell>
          <cell r="R50">
            <v>48790</v>
          </cell>
          <cell r="S50">
            <v>138853</v>
          </cell>
          <cell r="T50">
            <v>195864</v>
          </cell>
          <cell r="U50">
            <v>159030</v>
          </cell>
          <cell r="V50">
            <v>105339</v>
          </cell>
          <cell r="W50">
            <v>88362</v>
          </cell>
          <cell r="X50">
            <v>77760</v>
          </cell>
          <cell r="Y50">
            <v>40187</v>
          </cell>
          <cell r="Z50">
            <v>0</v>
          </cell>
          <cell r="AA50">
            <v>0</v>
          </cell>
          <cell r="AB50">
            <v>380874</v>
          </cell>
          <cell r="AC50">
            <v>143714</v>
          </cell>
          <cell r="AD50">
            <v>530243</v>
          </cell>
          <cell r="AE50">
            <v>1298806</v>
          </cell>
          <cell r="AF50">
            <v>475974</v>
          </cell>
          <cell r="AG50">
            <v>809836</v>
          </cell>
          <cell r="AH50">
            <v>464277</v>
          </cell>
          <cell r="AI50">
            <v>401361</v>
          </cell>
          <cell r="AJ50">
            <v>102113</v>
          </cell>
          <cell r="AK50">
            <v>10906</v>
          </cell>
          <cell r="AL50">
            <v>125194</v>
          </cell>
          <cell r="AM50">
            <v>162390</v>
          </cell>
          <cell r="AN50">
            <v>38150</v>
          </cell>
          <cell r="AO50">
            <v>67367</v>
          </cell>
          <cell r="AP50">
            <v>321889</v>
          </cell>
          <cell r="AQ50">
            <v>19934</v>
          </cell>
          <cell r="AR50">
            <v>1520563</v>
          </cell>
          <cell r="AS50">
            <v>51957</v>
          </cell>
          <cell r="AT50">
            <v>19</v>
          </cell>
          <cell r="AV50">
            <v>14782</v>
          </cell>
          <cell r="AW50">
            <v>16133</v>
          </cell>
          <cell r="AX50">
            <v>546</v>
          </cell>
          <cell r="AZ50">
            <v>110341</v>
          </cell>
          <cell r="BA50">
            <v>69360</v>
          </cell>
          <cell r="BB50">
            <v>174648</v>
          </cell>
          <cell r="BC50">
            <v>23878</v>
          </cell>
          <cell r="BD50">
            <v>357611</v>
          </cell>
          <cell r="BE50">
            <v>0</v>
          </cell>
          <cell r="BG50">
            <v>431296</v>
          </cell>
          <cell r="BJ50">
            <v>0</v>
          </cell>
          <cell r="BK50">
            <v>0</v>
          </cell>
          <cell r="BM50">
            <v>1318428</v>
          </cell>
          <cell r="BN50">
            <v>86957</v>
          </cell>
          <cell r="BO50">
            <v>3060</v>
          </cell>
          <cell r="BP50">
            <v>81554</v>
          </cell>
        </row>
        <row r="51">
          <cell r="H51">
            <v>838037</v>
          </cell>
          <cell r="I51">
            <v>71226</v>
          </cell>
          <cell r="J51">
            <v>227240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68816</v>
          </cell>
          <cell r="P51">
            <v>40709</v>
          </cell>
          <cell r="Q51">
            <v>23663</v>
          </cell>
          <cell r="R51">
            <v>276423</v>
          </cell>
          <cell r="S51">
            <v>261865</v>
          </cell>
          <cell r="T51">
            <v>169651</v>
          </cell>
          <cell r="U51">
            <v>167400</v>
          </cell>
          <cell r="V51">
            <v>69846</v>
          </cell>
          <cell r="W51">
            <v>71317</v>
          </cell>
          <cell r="X51">
            <v>82620</v>
          </cell>
          <cell r="Y51">
            <v>40187</v>
          </cell>
          <cell r="Z51">
            <v>0</v>
          </cell>
          <cell r="AA51">
            <v>0</v>
          </cell>
          <cell r="AB51">
            <v>381717</v>
          </cell>
          <cell r="AC51">
            <v>53938</v>
          </cell>
          <cell r="AD51">
            <v>467483</v>
          </cell>
          <cell r="AE51">
            <v>1076573</v>
          </cell>
          <cell r="AF51">
            <v>468124</v>
          </cell>
          <cell r="AG51">
            <v>689954</v>
          </cell>
          <cell r="AH51">
            <v>310107</v>
          </cell>
          <cell r="AI51">
            <v>452425</v>
          </cell>
          <cell r="AJ51">
            <v>31463</v>
          </cell>
          <cell r="AK51">
            <v>0</v>
          </cell>
          <cell r="AL51">
            <v>102014</v>
          </cell>
          <cell r="AM51">
            <v>165597</v>
          </cell>
          <cell r="AN51">
            <v>30269</v>
          </cell>
          <cell r="AO51">
            <v>66488</v>
          </cell>
          <cell r="AP51">
            <v>387919</v>
          </cell>
          <cell r="AQ51">
            <v>8556</v>
          </cell>
          <cell r="AR51">
            <v>1371133</v>
          </cell>
          <cell r="AS51">
            <v>21265</v>
          </cell>
          <cell r="AT51">
            <v>846</v>
          </cell>
          <cell r="AV51">
            <v>4578</v>
          </cell>
          <cell r="AW51">
            <v>28035</v>
          </cell>
          <cell r="AX51">
            <v>0</v>
          </cell>
          <cell r="AZ51">
            <v>45144</v>
          </cell>
          <cell r="BA51">
            <v>57861</v>
          </cell>
          <cell r="BB51">
            <v>178383</v>
          </cell>
          <cell r="BC51">
            <v>20339</v>
          </cell>
          <cell r="BD51">
            <v>322412</v>
          </cell>
          <cell r="BE51">
            <v>0</v>
          </cell>
          <cell r="BG51">
            <v>429619</v>
          </cell>
          <cell r="BJ51">
            <v>0</v>
          </cell>
          <cell r="BK51">
            <v>0</v>
          </cell>
          <cell r="BM51">
            <v>1151635</v>
          </cell>
          <cell r="BN51">
            <v>54776</v>
          </cell>
          <cell r="BO51">
            <v>1058</v>
          </cell>
          <cell r="BP51">
            <v>61711</v>
          </cell>
        </row>
        <row r="52">
          <cell r="H52">
            <v>1073675</v>
          </cell>
          <cell r="I52">
            <v>94773</v>
          </cell>
          <cell r="J52">
            <v>151800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93181</v>
          </cell>
          <cell r="P52">
            <v>59707</v>
          </cell>
          <cell r="Q52">
            <v>5405</v>
          </cell>
          <cell r="R52">
            <v>129223</v>
          </cell>
          <cell r="S52">
            <v>371120</v>
          </cell>
          <cell r="T52">
            <v>220472</v>
          </cell>
          <cell r="U52">
            <v>164610</v>
          </cell>
          <cell r="V52">
            <v>95754</v>
          </cell>
          <cell r="W52">
            <v>101718</v>
          </cell>
          <cell r="X52">
            <v>187110</v>
          </cell>
          <cell r="Y52">
            <v>40187</v>
          </cell>
          <cell r="Z52">
            <v>0</v>
          </cell>
          <cell r="AA52">
            <v>0</v>
          </cell>
          <cell r="AB52">
            <v>497930</v>
          </cell>
          <cell r="AC52">
            <v>44888</v>
          </cell>
          <cell r="AD52">
            <v>410543</v>
          </cell>
          <cell r="AE52">
            <v>1246971</v>
          </cell>
          <cell r="AF52">
            <v>603526</v>
          </cell>
          <cell r="AG52">
            <v>911374</v>
          </cell>
          <cell r="AH52">
            <v>447304</v>
          </cell>
          <cell r="AI52">
            <v>612612</v>
          </cell>
          <cell r="AJ52">
            <v>65375</v>
          </cell>
          <cell r="AK52">
            <v>0</v>
          </cell>
          <cell r="AL52">
            <v>123557</v>
          </cell>
          <cell r="AM52">
            <v>203971</v>
          </cell>
          <cell r="AN52">
            <v>37480</v>
          </cell>
          <cell r="AO52">
            <v>79726</v>
          </cell>
          <cell r="AP52">
            <v>425163</v>
          </cell>
          <cell r="AQ52">
            <v>12499</v>
          </cell>
          <cell r="AR52">
            <v>1785248</v>
          </cell>
          <cell r="AS52">
            <v>29412</v>
          </cell>
          <cell r="AT52">
            <v>0</v>
          </cell>
          <cell r="AV52">
            <v>13204</v>
          </cell>
          <cell r="AW52">
            <v>13399</v>
          </cell>
          <cell r="AX52">
            <v>0</v>
          </cell>
          <cell r="AZ52">
            <v>12762</v>
          </cell>
          <cell r="BA52">
            <v>53599</v>
          </cell>
          <cell r="BB52">
            <v>289198</v>
          </cell>
          <cell r="BC52">
            <v>25699</v>
          </cell>
          <cell r="BD52">
            <v>429969</v>
          </cell>
          <cell r="BE52">
            <v>0</v>
          </cell>
          <cell r="BG52">
            <v>386839</v>
          </cell>
          <cell r="BJ52">
            <v>0</v>
          </cell>
          <cell r="BK52">
            <v>0</v>
          </cell>
          <cell r="BM52">
            <v>1542852</v>
          </cell>
          <cell r="BN52">
            <v>81042</v>
          </cell>
          <cell r="BO52">
            <v>1313</v>
          </cell>
          <cell r="BP52">
            <v>82784</v>
          </cell>
        </row>
        <row r="53">
          <cell r="H53">
            <v>843395</v>
          </cell>
          <cell r="I53">
            <v>90681</v>
          </cell>
          <cell r="J53">
            <v>209760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72673</v>
          </cell>
          <cell r="P53">
            <v>41841</v>
          </cell>
          <cell r="Q53">
            <v>10093</v>
          </cell>
          <cell r="R53">
            <v>151288</v>
          </cell>
          <cell r="S53">
            <v>161690</v>
          </cell>
          <cell r="T53">
            <v>154981</v>
          </cell>
          <cell r="U53">
            <v>272490</v>
          </cell>
          <cell r="V53">
            <v>68518</v>
          </cell>
          <cell r="W53">
            <v>67077</v>
          </cell>
          <cell r="X53">
            <v>63180</v>
          </cell>
          <cell r="Y53">
            <v>30813</v>
          </cell>
          <cell r="Z53">
            <v>0</v>
          </cell>
          <cell r="AA53">
            <v>0</v>
          </cell>
          <cell r="AB53">
            <v>395189</v>
          </cell>
          <cell r="AC53">
            <v>181362</v>
          </cell>
          <cell r="AD53">
            <v>402510</v>
          </cell>
          <cell r="AE53">
            <v>940905</v>
          </cell>
          <cell r="AF53">
            <v>419710</v>
          </cell>
          <cell r="AG53">
            <v>730075</v>
          </cell>
          <cell r="AH53">
            <v>381534</v>
          </cell>
          <cell r="AI53">
            <v>468054</v>
          </cell>
          <cell r="AJ53">
            <v>55201</v>
          </cell>
          <cell r="AK53">
            <v>3192</v>
          </cell>
          <cell r="AL53">
            <v>105117</v>
          </cell>
          <cell r="AM53">
            <v>170955</v>
          </cell>
          <cell r="AN53">
            <v>29223</v>
          </cell>
          <cell r="AO53">
            <v>70686</v>
          </cell>
          <cell r="AP53">
            <v>419388</v>
          </cell>
          <cell r="AQ53">
            <v>8130</v>
          </cell>
          <cell r="AR53">
            <v>1389241</v>
          </cell>
          <cell r="AS53">
            <v>19189</v>
          </cell>
          <cell r="AT53">
            <v>0</v>
          </cell>
          <cell r="AV53">
            <v>14248</v>
          </cell>
          <cell r="AW53">
            <v>10059</v>
          </cell>
          <cell r="AX53">
            <v>0</v>
          </cell>
          <cell r="AZ53">
            <v>52260</v>
          </cell>
          <cell r="BA53">
            <v>64494</v>
          </cell>
          <cell r="BB53">
            <v>231201</v>
          </cell>
          <cell r="BC53">
            <v>21832</v>
          </cell>
          <cell r="BD53">
            <v>330833</v>
          </cell>
          <cell r="BE53">
            <v>0</v>
          </cell>
          <cell r="BG53">
            <v>292077</v>
          </cell>
          <cell r="BJ53">
            <v>0</v>
          </cell>
          <cell r="BK53">
            <v>0</v>
          </cell>
          <cell r="BM53">
            <v>1252466</v>
          </cell>
          <cell r="BN53">
            <v>63767</v>
          </cell>
          <cell r="BO53">
            <v>152</v>
          </cell>
          <cell r="BP53">
            <v>62551</v>
          </cell>
        </row>
        <row r="54">
          <cell r="H54">
            <v>744181</v>
          </cell>
          <cell r="I54">
            <v>92936</v>
          </cell>
          <cell r="J54">
            <v>130870</v>
          </cell>
          <cell r="K54">
            <v>0</v>
          </cell>
          <cell r="L54">
            <v>1747</v>
          </cell>
          <cell r="M54">
            <v>0</v>
          </cell>
          <cell r="N54">
            <v>4475</v>
          </cell>
          <cell r="O54">
            <v>65723</v>
          </cell>
          <cell r="P54">
            <v>40757</v>
          </cell>
          <cell r="Q54">
            <v>19769</v>
          </cell>
          <cell r="R54">
            <v>42042</v>
          </cell>
          <cell r="S54">
            <v>95889</v>
          </cell>
          <cell r="T54">
            <v>153419</v>
          </cell>
          <cell r="U54">
            <v>206460</v>
          </cell>
          <cell r="V54">
            <v>114924</v>
          </cell>
          <cell r="W54">
            <v>69706</v>
          </cell>
          <cell r="X54">
            <v>139725</v>
          </cell>
          <cell r="Y54">
            <v>50259</v>
          </cell>
          <cell r="Z54">
            <v>0</v>
          </cell>
          <cell r="AA54">
            <v>0</v>
          </cell>
          <cell r="AB54">
            <v>349032</v>
          </cell>
          <cell r="AC54">
            <v>173760</v>
          </cell>
          <cell r="AD54">
            <v>301185</v>
          </cell>
          <cell r="AE54">
            <v>1094756</v>
          </cell>
          <cell r="AF54">
            <v>539940</v>
          </cell>
          <cell r="AG54">
            <v>739624</v>
          </cell>
          <cell r="AH54">
            <v>371810</v>
          </cell>
          <cell r="AI54">
            <v>371573</v>
          </cell>
          <cell r="AJ54">
            <v>57745</v>
          </cell>
          <cell r="AK54">
            <v>23940</v>
          </cell>
          <cell r="AL54">
            <v>99326</v>
          </cell>
          <cell r="AM54">
            <v>149975</v>
          </cell>
          <cell r="AN54">
            <v>34448</v>
          </cell>
          <cell r="AO54">
            <v>62361</v>
          </cell>
          <cell r="AP54">
            <v>262764</v>
          </cell>
          <cell r="AQ54">
            <v>11537</v>
          </cell>
          <cell r="AR54">
            <v>1376400</v>
          </cell>
          <cell r="AS54">
            <v>36637</v>
          </cell>
          <cell r="AT54">
            <v>355</v>
          </cell>
          <cell r="AV54">
            <v>53665</v>
          </cell>
          <cell r="AW54">
            <v>11173</v>
          </cell>
          <cell r="AX54">
            <v>127</v>
          </cell>
          <cell r="AZ54">
            <v>86683</v>
          </cell>
          <cell r="BA54">
            <v>39941</v>
          </cell>
          <cell r="BB54">
            <v>177413</v>
          </cell>
          <cell r="BC54">
            <v>20793</v>
          </cell>
          <cell r="BD54">
            <v>325099</v>
          </cell>
          <cell r="BE54">
            <v>0</v>
          </cell>
          <cell r="BG54">
            <v>277096</v>
          </cell>
          <cell r="BJ54">
            <v>0</v>
          </cell>
          <cell r="BK54">
            <v>0</v>
          </cell>
          <cell r="BM54">
            <v>1100080</v>
          </cell>
          <cell r="BN54">
            <v>68796</v>
          </cell>
          <cell r="BO54">
            <v>2349</v>
          </cell>
          <cell r="BP54">
            <v>70613</v>
          </cell>
        </row>
        <row r="55">
          <cell r="H55">
            <v>504404</v>
          </cell>
          <cell r="I55">
            <v>35154</v>
          </cell>
          <cell r="J55">
            <v>35880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34834</v>
          </cell>
          <cell r="P55">
            <v>20570</v>
          </cell>
          <cell r="Q55">
            <v>2684</v>
          </cell>
          <cell r="R55">
            <v>54635</v>
          </cell>
          <cell r="S55">
            <v>59912</v>
          </cell>
          <cell r="T55">
            <v>78945</v>
          </cell>
          <cell r="U55">
            <v>73470</v>
          </cell>
          <cell r="V55">
            <v>38340</v>
          </cell>
          <cell r="W55">
            <v>30104</v>
          </cell>
          <cell r="X55">
            <v>40095</v>
          </cell>
          <cell r="Y55">
            <v>20143</v>
          </cell>
          <cell r="Z55">
            <v>0</v>
          </cell>
          <cell r="AA55">
            <v>0</v>
          </cell>
          <cell r="AB55">
            <v>237891</v>
          </cell>
          <cell r="AC55">
            <v>79278</v>
          </cell>
          <cell r="AD55">
            <v>0</v>
          </cell>
          <cell r="AE55">
            <v>535833</v>
          </cell>
          <cell r="AF55">
            <v>230809</v>
          </cell>
          <cell r="AG55">
            <v>387674</v>
          </cell>
          <cell r="AH55">
            <v>185905</v>
          </cell>
          <cell r="AI55">
            <v>238675</v>
          </cell>
          <cell r="AJ55">
            <v>26564</v>
          </cell>
          <cell r="AK55">
            <v>2660</v>
          </cell>
          <cell r="AL55">
            <v>64498</v>
          </cell>
          <cell r="AM55">
            <v>92087</v>
          </cell>
          <cell r="AN55">
            <v>14445</v>
          </cell>
          <cell r="AO55">
            <v>38213</v>
          </cell>
          <cell r="AP55">
            <v>285441</v>
          </cell>
          <cell r="AQ55">
            <v>5184</v>
          </cell>
          <cell r="AR55">
            <v>794928</v>
          </cell>
          <cell r="AS55">
            <v>14450</v>
          </cell>
          <cell r="AT55">
            <v>0</v>
          </cell>
          <cell r="AV55">
            <v>1858</v>
          </cell>
          <cell r="AW55">
            <v>13817</v>
          </cell>
          <cell r="AX55">
            <v>0</v>
          </cell>
          <cell r="AZ55">
            <v>25645</v>
          </cell>
          <cell r="BA55">
            <v>22691</v>
          </cell>
          <cell r="BB55">
            <v>134135</v>
          </cell>
          <cell r="BC55">
            <v>11223</v>
          </cell>
          <cell r="BD55">
            <v>191234</v>
          </cell>
          <cell r="BE55">
            <v>0</v>
          </cell>
          <cell r="BG55">
            <v>222642</v>
          </cell>
          <cell r="BJ55">
            <v>0</v>
          </cell>
          <cell r="BK55">
            <v>0</v>
          </cell>
          <cell r="BM55">
            <v>648053</v>
          </cell>
          <cell r="BN55">
            <v>33719</v>
          </cell>
          <cell r="BO55">
            <v>1252</v>
          </cell>
          <cell r="BP55">
            <v>31189</v>
          </cell>
        </row>
        <row r="56">
          <cell r="H56">
            <v>408622</v>
          </cell>
          <cell r="I56">
            <v>67051</v>
          </cell>
          <cell r="J56">
            <v>56350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28322</v>
          </cell>
          <cell r="P56">
            <v>16455</v>
          </cell>
          <cell r="Q56">
            <v>9563</v>
          </cell>
          <cell r="R56">
            <v>120260</v>
          </cell>
          <cell r="S56">
            <v>49010</v>
          </cell>
          <cell r="T56">
            <v>42185</v>
          </cell>
          <cell r="U56">
            <v>55800</v>
          </cell>
          <cell r="V56">
            <v>38340</v>
          </cell>
          <cell r="W56">
            <v>23490</v>
          </cell>
          <cell r="X56">
            <v>43740</v>
          </cell>
          <cell r="Y56">
            <v>20143</v>
          </cell>
          <cell r="Z56">
            <v>0</v>
          </cell>
          <cell r="AA56">
            <v>0</v>
          </cell>
          <cell r="AB56">
            <v>194918</v>
          </cell>
          <cell r="AC56">
            <v>83622</v>
          </cell>
          <cell r="AD56">
            <v>0</v>
          </cell>
          <cell r="AE56">
            <v>328912</v>
          </cell>
          <cell r="AF56">
            <v>219561</v>
          </cell>
          <cell r="AG56">
            <v>348240</v>
          </cell>
          <cell r="AH56">
            <v>171319</v>
          </cell>
          <cell r="AI56">
            <v>209090</v>
          </cell>
          <cell r="AJ56">
            <v>47665</v>
          </cell>
          <cell r="AK56">
            <v>7448</v>
          </cell>
          <cell r="AL56">
            <v>59648</v>
          </cell>
          <cell r="AM56">
            <v>73306</v>
          </cell>
          <cell r="AN56">
            <v>11359</v>
          </cell>
          <cell r="AO56">
            <v>29095</v>
          </cell>
          <cell r="AP56">
            <v>173455</v>
          </cell>
          <cell r="AQ56">
            <v>8689</v>
          </cell>
          <cell r="AR56">
            <v>694957</v>
          </cell>
          <cell r="AS56">
            <v>29950</v>
          </cell>
          <cell r="AT56">
            <v>0</v>
          </cell>
          <cell r="AV56">
            <v>4459</v>
          </cell>
          <cell r="AW56">
            <v>192</v>
          </cell>
          <cell r="AX56">
            <v>0</v>
          </cell>
          <cell r="AZ56">
            <v>6756</v>
          </cell>
          <cell r="BA56">
            <v>28759</v>
          </cell>
          <cell r="BB56">
            <v>117792</v>
          </cell>
          <cell r="BC56">
            <v>8045</v>
          </cell>
          <cell r="BD56">
            <v>168067</v>
          </cell>
          <cell r="BE56">
            <v>0</v>
          </cell>
          <cell r="BG56">
            <v>13859</v>
          </cell>
          <cell r="BJ56">
            <v>0</v>
          </cell>
          <cell r="BK56">
            <v>0</v>
          </cell>
          <cell r="BM56">
            <v>543909</v>
          </cell>
          <cell r="BN56">
            <v>35444</v>
          </cell>
          <cell r="BO56">
            <v>2892</v>
          </cell>
          <cell r="BP56">
            <v>31881</v>
          </cell>
        </row>
        <row r="57">
          <cell r="H57">
            <v>228775</v>
          </cell>
          <cell r="I57">
            <v>60371</v>
          </cell>
          <cell r="J57">
            <v>110860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14187</v>
          </cell>
          <cell r="P57">
            <v>8190</v>
          </cell>
          <cell r="Q57">
            <v>0</v>
          </cell>
          <cell r="R57">
            <v>105353</v>
          </cell>
          <cell r="S57">
            <v>27738</v>
          </cell>
          <cell r="T57">
            <v>23132</v>
          </cell>
          <cell r="U57">
            <v>59520</v>
          </cell>
          <cell r="V57">
            <v>56940</v>
          </cell>
          <cell r="W57">
            <v>21242</v>
          </cell>
          <cell r="X57">
            <v>25515</v>
          </cell>
          <cell r="Y57">
            <v>19944</v>
          </cell>
          <cell r="Z57">
            <v>0</v>
          </cell>
          <cell r="AA57">
            <v>0</v>
          </cell>
          <cell r="AB57">
            <v>119483</v>
          </cell>
          <cell r="AC57">
            <v>0</v>
          </cell>
          <cell r="AD57">
            <v>0</v>
          </cell>
          <cell r="AE57">
            <v>195680</v>
          </cell>
          <cell r="AF57">
            <v>242412</v>
          </cell>
          <cell r="AG57">
            <v>259480</v>
          </cell>
          <cell r="AH57">
            <v>131716</v>
          </cell>
          <cell r="AI57">
            <v>99886</v>
          </cell>
          <cell r="AJ57">
            <v>128112</v>
          </cell>
          <cell r="AK57">
            <v>24206</v>
          </cell>
          <cell r="AL57">
            <v>37222</v>
          </cell>
          <cell r="AM57">
            <v>46311</v>
          </cell>
          <cell r="AN57">
            <v>13583</v>
          </cell>
          <cell r="AO57">
            <v>17849</v>
          </cell>
          <cell r="AP57">
            <v>108783</v>
          </cell>
          <cell r="AQ57">
            <v>18924</v>
          </cell>
          <cell r="AR57">
            <v>480067</v>
          </cell>
          <cell r="AS57">
            <v>81087</v>
          </cell>
          <cell r="AT57">
            <v>432</v>
          </cell>
          <cell r="AV57">
            <v>678</v>
          </cell>
          <cell r="AW57">
            <v>7763</v>
          </cell>
          <cell r="AX57">
            <v>0</v>
          </cell>
          <cell r="AZ57">
            <v>4438</v>
          </cell>
          <cell r="BA57">
            <v>16263</v>
          </cell>
          <cell r="BB57">
            <v>39655</v>
          </cell>
          <cell r="BC57">
            <v>4959</v>
          </cell>
          <cell r="BD57">
            <v>114527</v>
          </cell>
          <cell r="BE57">
            <v>1278</v>
          </cell>
          <cell r="BG57">
            <v>0</v>
          </cell>
          <cell r="BJ57">
            <v>0</v>
          </cell>
          <cell r="BK57">
            <v>0</v>
          </cell>
          <cell r="BM57">
            <v>366388</v>
          </cell>
          <cell r="BN57">
            <v>49666</v>
          </cell>
          <cell r="BO57">
            <v>10123</v>
          </cell>
          <cell r="BP57">
            <v>38213</v>
          </cell>
        </row>
        <row r="58">
          <cell r="H58">
            <v>325584</v>
          </cell>
          <cell r="I58">
            <v>27639</v>
          </cell>
          <cell r="J58">
            <v>27600</v>
          </cell>
          <cell r="K58">
            <v>0</v>
          </cell>
          <cell r="L58">
            <v>4003</v>
          </cell>
          <cell r="M58">
            <v>0</v>
          </cell>
          <cell r="N58">
            <v>0</v>
          </cell>
          <cell r="O58">
            <v>21047</v>
          </cell>
          <cell r="P58">
            <v>12340</v>
          </cell>
          <cell r="Q58">
            <v>2986</v>
          </cell>
          <cell r="R58">
            <v>124264</v>
          </cell>
          <cell r="S58">
            <v>39484</v>
          </cell>
          <cell r="T58">
            <v>53859</v>
          </cell>
          <cell r="U58">
            <v>36270</v>
          </cell>
          <cell r="V58">
            <v>19170</v>
          </cell>
          <cell r="W58">
            <v>23278</v>
          </cell>
          <cell r="X58">
            <v>19440</v>
          </cell>
          <cell r="Y58">
            <v>10072</v>
          </cell>
          <cell r="Z58">
            <v>0</v>
          </cell>
          <cell r="AA58">
            <v>0</v>
          </cell>
          <cell r="AB58">
            <v>157426</v>
          </cell>
          <cell r="AC58">
            <v>83622</v>
          </cell>
          <cell r="AD58">
            <v>0</v>
          </cell>
          <cell r="AE58">
            <v>381878</v>
          </cell>
          <cell r="AF58">
            <v>246426</v>
          </cell>
          <cell r="AG58">
            <v>286685</v>
          </cell>
          <cell r="AH58">
            <v>127208</v>
          </cell>
          <cell r="AI58">
            <v>132114</v>
          </cell>
          <cell r="AJ58">
            <v>13565</v>
          </cell>
          <cell r="AK58">
            <v>1862</v>
          </cell>
          <cell r="AL58">
            <v>45384</v>
          </cell>
          <cell r="AM58">
            <v>60701</v>
          </cell>
          <cell r="AN58">
            <v>13133</v>
          </cell>
          <cell r="AO58">
            <v>23995</v>
          </cell>
          <cell r="AP58">
            <v>137966</v>
          </cell>
          <cell r="AQ58">
            <v>3383</v>
          </cell>
          <cell r="AR58">
            <v>571455</v>
          </cell>
          <cell r="AS58">
            <v>6943</v>
          </cell>
          <cell r="AT58">
            <v>0</v>
          </cell>
          <cell r="AV58">
            <v>288</v>
          </cell>
          <cell r="AW58">
            <v>2074</v>
          </cell>
          <cell r="AX58">
            <v>1292</v>
          </cell>
          <cell r="AZ58">
            <v>13647</v>
          </cell>
          <cell r="BA58">
            <v>6478</v>
          </cell>
          <cell r="BB58">
            <v>47959</v>
          </cell>
          <cell r="BC58">
            <v>8444</v>
          </cell>
          <cell r="BD58">
            <v>134063</v>
          </cell>
          <cell r="BE58">
            <v>0</v>
          </cell>
          <cell r="BG58">
            <v>186798</v>
          </cell>
          <cell r="BJ58">
            <v>0</v>
          </cell>
          <cell r="BK58">
            <v>0</v>
          </cell>
          <cell r="BM58">
            <v>438792</v>
          </cell>
          <cell r="BN58">
            <v>24816</v>
          </cell>
          <cell r="BO58">
            <v>15</v>
          </cell>
          <cell r="BP58">
            <v>26714</v>
          </cell>
        </row>
        <row r="59">
          <cell r="H59">
            <v>642823</v>
          </cell>
          <cell r="I59">
            <v>67802</v>
          </cell>
          <cell r="J59">
            <v>67850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52088</v>
          </cell>
          <cell r="P59">
            <v>32500</v>
          </cell>
          <cell r="Q59">
            <v>3856</v>
          </cell>
          <cell r="R59">
            <v>49018</v>
          </cell>
          <cell r="S59">
            <v>86414</v>
          </cell>
          <cell r="T59">
            <v>126945</v>
          </cell>
          <cell r="U59">
            <v>99510</v>
          </cell>
          <cell r="V59">
            <v>47925</v>
          </cell>
          <cell r="W59">
            <v>55374</v>
          </cell>
          <cell r="X59">
            <v>93555</v>
          </cell>
          <cell r="Y59">
            <v>30115</v>
          </cell>
          <cell r="Z59">
            <v>0</v>
          </cell>
          <cell r="AA59">
            <v>0</v>
          </cell>
          <cell r="AB59">
            <v>302863</v>
          </cell>
          <cell r="AC59">
            <v>0</v>
          </cell>
          <cell r="AD59">
            <v>0</v>
          </cell>
          <cell r="AE59">
            <v>788324</v>
          </cell>
          <cell r="AF59">
            <v>312209</v>
          </cell>
          <cell r="AG59">
            <v>526929</v>
          </cell>
          <cell r="AH59">
            <v>272272</v>
          </cell>
          <cell r="AI59">
            <v>309255</v>
          </cell>
          <cell r="AJ59">
            <v>45310</v>
          </cell>
          <cell r="AK59">
            <v>3192</v>
          </cell>
          <cell r="AL59">
            <v>83553</v>
          </cell>
          <cell r="AM59">
            <v>120266</v>
          </cell>
          <cell r="AN59">
            <v>21734</v>
          </cell>
          <cell r="AO59">
            <v>49814</v>
          </cell>
          <cell r="AP59">
            <v>227742</v>
          </cell>
          <cell r="AQ59">
            <v>8336</v>
          </cell>
          <cell r="AR59">
            <v>1109071</v>
          </cell>
          <cell r="AS59">
            <v>22930</v>
          </cell>
          <cell r="AT59">
            <v>597</v>
          </cell>
          <cell r="AV59">
            <v>1822</v>
          </cell>
          <cell r="AW59">
            <v>2411</v>
          </cell>
          <cell r="AX59">
            <v>0</v>
          </cell>
          <cell r="AZ59">
            <v>36936</v>
          </cell>
          <cell r="BA59">
            <v>13695</v>
          </cell>
          <cell r="BB59">
            <v>146904</v>
          </cell>
          <cell r="BC59">
            <v>14932</v>
          </cell>
          <cell r="BD59">
            <v>254643</v>
          </cell>
          <cell r="BE59">
            <v>0</v>
          </cell>
          <cell r="BG59">
            <v>243565</v>
          </cell>
          <cell r="BJ59">
            <v>0</v>
          </cell>
          <cell r="BK59">
            <v>15275</v>
          </cell>
          <cell r="BM59">
            <v>874748</v>
          </cell>
          <cell r="BN59">
            <v>51877</v>
          </cell>
          <cell r="BO59">
            <v>764</v>
          </cell>
          <cell r="BP59">
            <v>52227</v>
          </cell>
        </row>
        <row r="60">
          <cell r="H60">
            <v>190904</v>
          </cell>
          <cell r="I60">
            <v>13277</v>
          </cell>
          <cell r="J60">
            <v>17480</v>
          </cell>
          <cell r="K60">
            <v>0</v>
          </cell>
          <cell r="L60">
            <v>0</v>
          </cell>
          <cell r="M60">
            <v>0</v>
          </cell>
          <cell r="N60">
            <v>2383</v>
          </cell>
          <cell r="O60">
            <v>8586</v>
          </cell>
          <cell r="P60">
            <v>4997</v>
          </cell>
          <cell r="Q60">
            <v>454</v>
          </cell>
          <cell r="R60">
            <v>16160</v>
          </cell>
          <cell r="S60">
            <v>32699</v>
          </cell>
          <cell r="T60">
            <v>25606</v>
          </cell>
          <cell r="U60">
            <v>25110</v>
          </cell>
          <cell r="V60">
            <v>9585</v>
          </cell>
          <cell r="W60">
            <v>10303</v>
          </cell>
          <cell r="X60">
            <v>9720</v>
          </cell>
          <cell r="Y60">
            <v>10072</v>
          </cell>
          <cell r="Z60">
            <v>0</v>
          </cell>
          <cell r="AA60">
            <v>0</v>
          </cell>
          <cell r="AB60">
            <v>75901</v>
          </cell>
          <cell r="AC60">
            <v>38372</v>
          </cell>
          <cell r="AD60">
            <v>0</v>
          </cell>
          <cell r="AE60">
            <v>186197</v>
          </cell>
          <cell r="AF60">
            <v>103168</v>
          </cell>
          <cell r="AG60">
            <v>142896</v>
          </cell>
          <cell r="AH60">
            <v>54720</v>
          </cell>
          <cell r="AI60">
            <v>53464</v>
          </cell>
          <cell r="AJ60">
            <v>14507</v>
          </cell>
          <cell r="AK60">
            <v>2128</v>
          </cell>
          <cell r="AL60">
            <v>23021</v>
          </cell>
          <cell r="AM60">
            <v>38042</v>
          </cell>
          <cell r="AN60">
            <v>6786</v>
          </cell>
          <cell r="AO60">
            <v>12536</v>
          </cell>
          <cell r="AP60">
            <v>166797</v>
          </cell>
          <cell r="AQ60">
            <v>2544</v>
          </cell>
          <cell r="AR60">
            <v>368308</v>
          </cell>
          <cell r="AS60">
            <v>6738</v>
          </cell>
          <cell r="AT60">
            <v>0</v>
          </cell>
          <cell r="AV60">
            <v>389</v>
          </cell>
          <cell r="AW60">
            <v>458</v>
          </cell>
          <cell r="AX60">
            <v>0</v>
          </cell>
          <cell r="AZ60">
            <v>39178</v>
          </cell>
          <cell r="BA60">
            <v>1147</v>
          </cell>
          <cell r="BB60">
            <v>19131</v>
          </cell>
          <cell r="BC60">
            <v>2736</v>
          </cell>
          <cell r="BD60">
            <v>83495</v>
          </cell>
          <cell r="BE60">
            <v>0</v>
          </cell>
          <cell r="BG60">
            <v>180031</v>
          </cell>
          <cell r="BJ60">
            <v>0</v>
          </cell>
          <cell r="BK60">
            <v>0</v>
          </cell>
          <cell r="BM60">
            <v>201502</v>
          </cell>
          <cell r="BN60">
            <v>21581</v>
          </cell>
          <cell r="BO60">
            <v>29</v>
          </cell>
          <cell r="BP60">
            <v>16547</v>
          </cell>
        </row>
        <row r="61">
          <cell r="H61">
            <v>344474</v>
          </cell>
          <cell r="I61">
            <v>45508</v>
          </cell>
          <cell r="J61">
            <v>53130</v>
          </cell>
          <cell r="K61">
            <v>0</v>
          </cell>
          <cell r="L61">
            <v>8049</v>
          </cell>
          <cell r="M61">
            <v>0</v>
          </cell>
          <cell r="N61">
            <v>7018</v>
          </cell>
          <cell r="O61">
            <v>19922</v>
          </cell>
          <cell r="P61">
            <v>11750</v>
          </cell>
          <cell r="Q61">
            <v>13117</v>
          </cell>
          <cell r="R61">
            <v>25695</v>
          </cell>
          <cell r="S61">
            <v>52666</v>
          </cell>
          <cell r="T61">
            <v>44311</v>
          </cell>
          <cell r="U61">
            <v>37200</v>
          </cell>
          <cell r="V61">
            <v>28755</v>
          </cell>
          <cell r="W61">
            <v>18995</v>
          </cell>
          <cell r="X61">
            <v>54675</v>
          </cell>
          <cell r="Y61">
            <v>10072</v>
          </cell>
          <cell r="Z61">
            <v>0</v>
          </cell>
          <cell r="AA61">
            <v>0</v>
          </cell>
          <cell r="AB61">
            <v>149264</v>
          </cell>
          <cell r="AC61">
            <v>34028</v>
          </cell>
          <cell r="AD61">
            <v>0</v>
          </cell>
          <cell r="AE61">
            <v>363503</v>
          </cell>
          <cell r="AF61">
            <v>197835</v>
          </cell>
          <cell r="AG61">
            <v>384239</v>
          </cell>
          <cell r="AH61">
            <v>193861</v>
          </cell>
          <cell r="AI61">
            <v>108479</v>
          </cell>
          <cell r="AJ61">
            <v>28543</v>
          </cell>
          <cell r="AK61">
            <v>16758</v>
          </cell>
          <cell r="AL61">
            <v>45630</v>
          </cell>
          <cell r="AM61">
            <v>64275</v>
          </cell>
          <cell r="AN61">
            <v>17069</v>
          </cell>
          <cell r="AO61">
            <v>25637</v>
          </cell>
          <cell r="AP61">
            <v>184818</v>
          </cell>
          <cell r="AQ61">
            <v>11099</v>
          </cell>
          <cell r="AR61">
            <v>589249</v>
          </cell>
          <cell r="AS61">
            <v>40147</v>
          </cell>
          <cell r="AT61">
            <v>11</v>
          </cell>
          <cell r="AV61">
            <v>5545</v>
          </cell>
          <cell r="AW61">
            <v>2124</v>
          </cell>
          <cell r="AX61">
            <v>4019</v>
          </cell>
          <cell r="AZ61">
            <v>27767</v>
          </cell>
          <cell r="BA61">
            <v>60736</v>
          </cell>
          <cell r="BB61">
            <v>83975</v>
          </cell>
          <cell r="BC61">
            <v>7779</v>
          </cell>
          <cell r="BD61">
            <v>136288</v>
          </cell>
          <cell r="BE61">
            <v>71568</v>
          </cell>
          <cell r="BG61">
            <v>144777</v>
          </cell>
          <cell r="BJ61">
            <v>0</v>
          </cell>
          <cell r="BK61">
            <v>0</v>
          </cell>
          <cell r="BM61">
            <v>448014</v>
          </cell>
          <cell r="BN61">
            <v>36835</v>
          </cell>
          <cell r="BO61">
            <v>4349</v>
          </cell>
          <cell r="BP61">
            <v>30241</v>
          </cell>
        </row>
        <row r="62">
          <cell r="H62">
            <v>274238</v>
          </cell>
          <cell r="I62">
            <v>33317</v>
          </cell>
          <cell r="J62">
            <v>43240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17206</v>
          </cell>
          <cell r="P62">
            <v>10015</v>
          </cell>
          <cell r="Q62">
            <v>1210</v>
          </cell>
          <cell r="R62">
            <v>87221</v>
          </cell>
          <cell r="S62">
            <v>33623</v>
          </cell>
          <cell r="T62">
            <v>45483</v>
          </cell>
          <cell r="U62">
            <v>47430</v>
          </cell>
          <cell r="V62">
            <v>19170</v>
          </cell>
          <cell r="W62">
            <v>21497</v>
          </cell>
          <cell r="X62">
            <v>25515</v>
          </cell>
          <cell r="Y62">
            <v>10072</v>
          </cell>
          <cell r="Z62">
            <v>0</v>
          </cell>
          <cell r="AA62">
            <v>0</v>
          </cell>
          <cell r="AB62">
            <v>132643</v>
          </cell>
          <cell r="AC62">
            <v>36924</v>
          </cell>
          <cell r="AD62">
            <v>0</v>
          </cell>
          <cell r="AE62">
            <v>216212</v>
          </cell>
          <cell r="AF62">
            <v>147473</v>
          </cell>
          <cell r="AG62">
            <v>205344</v>
          </cell>
          <cell r="AH62">
            <v>92908</v>
          </cell>
          <cell r="AI62">
            <v>131184</v>
          </cell>
          <cell r="AJ62">
            <v>53035</v>
          </cell>
          <cell r="AK62">
            <v>2660</v>
          </cell>
          <cell r="AL62">
            <v>38499</v>
          </cell>
          <cell r="AM62">
            <v>51254</v>
          </cell>
          <cell r="AN62">
            <v>9951</v>
          </cell>
          <cell r="AO62">
            <v>19526</v>
          </cell>
          <cell r="AP62">
            <v>149371</v>
          </cell>
          <cell r="AQ62">
            <v>4211</v>
          </cell>
          <cell r="AR62">
            <v>510858</v>
          </cell>
          <cell r="AS62">
            <v>16089</v>
          </cell>
          <cell r="AT62">
            <v>0</v>
          </cell>
          <cell r="AV62">
            <v>14161</v>
          </cell>
          <cell r="AW62">
            <v>1627</v>
          </cell>
          <cell r="AX62">
            <v>0</v>
          </cell>
          <cell r="AZ62">
            <v>10197</v>
          </cell>
          <cell r="BA62">
            <v>23400</v>
          </cell>
          <cell r="BB62">
            <v>42661</v>
          </cell>
          <cell r="BC62">
            <v>4441</v>
          </cell>
          <cell r="BD62">
            <v>118567</v>
          </cell>
          <cell r="BE62">
            <v>0</v>
          </cell>
          <cell r="BG62">
            <v>19496</v>
          </cell>
          <cell r="BJ62">
            <v>0</v>
          </cell>
          <cell r="BK62">
            <v>0</v>
          </cell>
          <cell r="BM62">
            <v>396797</v>
          </cell>
          <cell r="BN62">
            <v>29701</v>
          </cell>
          <cell r="BO62">
            <v>790</v>
          </cell>
          <cell r="BP62">
            <v>30625</v>
          </cell>
        </row>
        <row r="63">
          <cell r="H63">
            <v>305018</v>
          </cell>
          <cell r="I63">
            <v>50601</v>
          </cell>
          <cell r="J63">
            <v>77280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20458</v>
          </cell>
          <cell r="P63">
            <v>15441</v>
          </cell>
          <cell r="Q63">
            <v>2608</v>
          </cell>
          <cell r="R63">
            <v>80326</v>
          </cell>
          <cell r="S63">
            <v>67498</v>
          </cell>
          <cell r="T63">
            <v>45136</v>
          </cell>
          <cell r="U63">
            <v>59520</v>
          </cell>
          <cell r="V63">
            <v>47925</v>
          </cell>
          <cell r="W63">
            <v>19377</v>
          </cell>
          <cell r="X63">
            <v>34020</v>
          </cell>
          <cell r="Y63">
            <v>10072</v>
          </cell>
          <cell r="Z63">
            <v>0</v>
          </cell>
          <cell r="AA63">
            <v>0</v>
          </cell>
          <cell r="AB63">
            <v>151850</v>
          </cell>
          <cell r="AC63">
            <v>51766</v>
          </cell>
          <cell r="AD63">
            <v>0</v>
          </cell>
          <cell r="AE63">
            <v>284212</v>
          </cell>
          <cell r="AF63">
            <v>160266</v>
          </cell>
          <cell r="AG63">
            <v>286960</v>
          </cell>
          <cell r="AH63">
            <v>135959</v>
          </cell>
          <cell r="AI63">
            <v>145564</v>
          </cell>
          <cell r="AJ63">
            <v>97780</v>
          </cell>
          <cell r="AK63">
            <v>0</v>
          </cell>
          <cell r="AL63">
            <v>52388</v>
          </cell>
          <cell r="AM63">
            <v>61589</v>
          </cell>
          <cell r="AN63">
            <v>13087</v>
          </cell>
          <cell r="AO63">
            <v>24439</v>
          </cell>
          <cell r="AP63">
            <v>186589</v>
          </cell>
          <cell r="AQ63">
            <v>11987</v>
          </cell>
          <cell r="AR63">
            <v>570514</v>
          </cell>
          <cell r="AS63">
            <v>28669</v>
          </cell>
          <cell r="AT63">
            <v>0</v>
          </cell>
          <cell r="AV63">
            <v>3720</v>
          </cell>
          <cell r="AW63">
            <v>762</v>
          </cell>
          <cell r="AX63">
            <v>0</v>
          </cell>
          <cell r="AZ63">
            <v>10090</v>
          </cell>
          <cell r="BA63">
            <v>33954</v>
          </cell>
          <cell r="BB63">
            <v>51474</v>
          </cell>
          <cell r="BC63">
            <v>6011</v>
          </cell>
          <cell r="BD63">
            <v>130237</v>
          </cell>
          <cell r="BE63">
            <v>0</v>
          </cell>
          <cell r="BG63">
            <v>18683</v>
          </cell>
          <cell r="BJ63">
            <v>0</v>
          </cell>
          <cell r="BK63">
            <v>0</v>
          </cell>
          <cell r="BM63">
            <v>428346</v>
          </cell>
          <cell r="BN63">
            <v>38617</v>
          </cell>
          <cell r="BO63">
            <v>1741</v>
          </cell>
          <cell r="BP63">
            <v>36721</v>
          </cell>
        </row>
        <row r="64">
          <cell r="H64">
            <v>137666</v>
          </cell>
          <cell r="I64">
            <v>20792</v>
          </cell>
          <cell r="J64">
            <v>23920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7530</v>
          </cell>
          <cell r="P64">
            <v>4368</v>
          </cell>
          <cell r="Q64">
            <v>0</v>
          </cell>
          <cell r="R64">
            <v>43443</v>
          </cell>
          <cell r="S64">
            <v>17951</v>
          </cell>
          <cell r="T64">
            <v>28036</v>
          </cell>
          <cell r="U64">
            <v>24180</v>
          </cell>
          <cell r="V64">
            <v>33500</v>
          </cell>
          <cell r="W64">
            <v>10897</v>
          </cell>
          <cell r="X64">
            <v>7290</v>
          </cell>
          <cell r="Y64">
            <v>10072</v>
          </cell>
          <cell r="Z64">
            <v>0</v>
          </cell>
          <cell r="AA64">
            <v>0</v>
          </cell>
          <cell r="AB64">
            <v>67676</v>
          </cell>
          <cell r="AC64">
            <v>21720</v>
          </cell>
          <cell r="AD64">
            <v>0</v>
          </cell>
          <cell r="AE64">
            <v>117624</v>
          </cell>
          <cell r="AF64">
            <v>110153</v>
          </cell>
          <cell r="AG64">
            <v>156018</v>
          </cell>
          <cell r="AH64">
            <v>68864</v>
          </cell>
          <cell r="AI64">
            <v>59675</v>
          </cell>
          <cell r="AJ64">
            <v>52187</v>
          </cell>
          <cell r="AK64">
            <v>17556</v>
          </cell>
          <cell r="AL64">
            <v>21159</v>
          </cell>
          <cell r="AM64">
            <v>31253</v>
          </cell>
          <cell r="AN64">
            <v>6727</v>
          </cell>
          <cell r="AO64">
            <v>11121</v>
          </cell>
          <cell r="AP64">
            <v>91652</v>
          </cell>
          <cell r="AQ64">
            <v>9906</v>
          </cell>
          <cell r="AR64">
            <v>353406</v>
          </cell>
          <cell r="AS64">
            <v>28054</v>
          </cell>
          <cell r="AT64">
            <v>50</v>
          </cell>
          <cell r="AV64">
            <v>2230</v>
          </cell>
          <cell r="AW64">
            <v>892</v>
          </cell>
          <cell r="AX64">
            <v>0</v>
          </cell>
          <cell r="AZ64">
            <v>1516</v>
          </cell>
          <cell r="BA64">
            <v>8971</v>
          </cell>
          <cell r="BB64">
            <v>25276</v>
          </cell>
          <cell r="BC64">
            <v>2582</v>
          </cell>
          <cell r="BD64">
            <v>80958</v>
          </cell>
          <cell r="BE64">
            <v>0</v>
          </cell>
          <cell r="BG64">
            <v>0</v>
          </cell>
          <cell r="BJ64">
            <v>0</v>
          </cell>
          <cell r="BK64">
            <v>0</v>
          </cell>
          <cell r="BM64">
            <v>231784</v>
          </cell>
          <cell r="BN64">
            <v>32799</v>
          </cell>
          <cell r="BO64">
            <v>3658</v>
          </cell>
          <cell r="BP64">
            <v>29623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D1:T29"/>
  <sheetViews>
    <sheetView showGridLines="0" tabSelected="1" view="pageBreakPreview" zoomScale="55" zoomScaleNormal="100" zoomScaleSheetLayoutView="55" workbookViewId="0">
      <pane xSplit="7" ySplit="3" topLeftCell="H16" activePane="bottomRight" state="frozen"/>
      <selection activeCell="O20" sqref="O20"/>
      <selection pane="topRight" activeCell="O20" sqref="O20"/>
      <selection pane="bottomLeft" activeCell="O20" sqref="O20"/>
      <selection pane="bottomRight" activeCell="Y15" sqref="Y15"/>
    </sheetView>
  </sheetViews>
  <sheetFormatPr defaultRowHeight="13.2" x14ac:dyDescent="0.45"/>
  <cols>
    <col min="1" max="3" width="3.09765625" style="5" customWidth="1"/>
    <col min="4" max="5" width="3.59765625" style="5" customWidth="1"/>
    <col min="6" max="6" width="22.59765625" style="5" customWidth="1"/>
    <col min="7" max="7" width="3.69921875" style="5" customWidth="1"/>
    <col min="8" max="10" width="13.69921875" style="5" customWidth="1"/>
    <col min="11" max="11" width="13.69921875" style="30" customWidth="1"/>
    <col min="12" max="19" width="13.69921875" style="5" customWidth="1"/>
    <col min="20" max="256" width="9" style="5"/>
    <col min="257" max="259" width="3.09765625" style="5" customWidth="1"/>
    <col min="260" max="261" width="3.59765625" style="5" customWidth="1"/>
    <col min="262" max="262" width="22.59765625" style="5" customWidth="1"/>
    <col min="263" max="263" width="3.69921875" style="5" customWidth="1"/>
    <col min="264" max="265" width="12.5" style="5" customWidth="1"/>
    <col min="266" max="266" width="7.59765625" style="5" customWidth="1"/>
    <col min="267" max="268" width="12.5" style="5" customWidth="1"/>
    <col min="269" max="269" width="7.59765625" style="5" customWidth="1"/>
    <col min="270" max="271" width="12.5" style="5" customWidth="1"/>
    <col min="272" max="272" width="7.59765625" style="5" customWidth="1"/>
    <col min="273" max="274" width="13.8984375" style="5" customWidth="1"/>
    <col min="275" max="275" width="7.59765625" style="5" customWidth="1"/>
    <col min="276" max="512" width="9" style="5"/>
    <col min="513" max="515" width="3.09765625" style="5" customWidth="1"/>
    <col min="516" max="517" width="3.59765625" style="5" customWidth="1"/>
    <col min="518" max="518" width="22.59765625" style="5" customWidth="1"/>
    <col min="519" max="519" width="3.69921875" style="5" customWidth="1"/>
    <col min="520" max="521" width="12.5" style="5" customWidth="1"/>
    <col min="522" max="522" width="7.59765625" style="5" customWidth="1"/>
    <col min="523" max="524" width="12.5" style="5" customWidth="1"/>
    <col min="525" max="525" width="7.59765625" style="5" customWidth="1"/>
    <col min="526" max="527" width="12.5" style="5" customWidth="1"/>
    <col min="528" max="528" width="7.59765625" style="5" customWidth="1"/>
    <col min="529" max="530" width="13.8984375" style="5" customWidth="1"/>
    <col min="531" max="531" width="7.59765625" style="5" customWidth="1"/>
    <col min="532" max="768" width="9" style="5"/>
    <col min="769" max="771" width="3.09765625" style="5" customWidth="1"/>
    <col min="772" max="773" width="3.59765625" style="5" customWidth="1"/>
    <col min="774" max="774" width="22.59765625" style="5" customWidth="1"/>
    <col min="775" max="775" width="3.69921875" style="5" customWidth="1"/>
    <col min="776" max="777" width="12.5" style="5" customWidth="1"/>
    <col min="778" max="778" width="7.59765625" style="5" customWidth="1"/>
    <col min="779" max="780" width="12.5" style="5" customWidth="1"/>
    <col min="781" max="781" width="7.59765625" style="5" customWidth="1"/>
    <col min="782" max="783" width="12.5" style="5" customWidth="1"/>
    <col min="784" max="784" width="7.59765625" style="5" customWidth="1"/>
    <col min="785" max="786" width="13.8984375" style="5" customWidth="1"/>
    <col min="787" max="787" width="7.59765625" style="5" customWidth="1"/>
    <col min="788" max="1024" width="9" style="5"/>
    <col min="1025" max="1027" width="3.09765625" style="5" customWidth="1"/>
    <col min="1028" max="1029" width="3.59765625" style="5" customWidth="1"/>
    <col min="1030" max="1030" width="22.59765625" style="5" customWidth="1"/>
    <col min="1031" max="1031" width="3.69921875" style="5" customWidth="1"/>
    <col min="1032" max="1033" width="12.5" style="5" customWidth="1"/>
    <col min="1034" max="1034" width="7.59765625" style="5" customWidth="1"/>
    <col min="1035" max="1036" width="12.5" style="5" customWidth="1"/>
    <col min="1037" max="1037" width="7.59765625" style="5" customWidth="1"/>
    <col min="1038" max="1039" width="12.5" style="5" customWidth="1"/>
    <col min="1040" max="1040" width="7.59765625" style="5" customWidth="1"/>
    <col min="1041" max="1042" width="13.8984375" style="5" customWidth="1"/>
    <col min="1043" max="1043" width="7.59765625" style="5" customWidth="1"/>
    <col min="1044" max="1280" width="9" style="5"/>
    <col min="1281" max="1283" width="3.09765625" style="5" customWidth="1"/>
    <col min="1284" max="1285" width="3.59765625" style="5" customWidth="1"/>
    <col min="1286" max="1286" width="22.59765625" style="5" customWidth="1"/>
    <col min="1287" max="1287" width="3.69921875" style="5" customWidth="1"/>
    <col min="1288" max="1289" width="12.5" style="5" customWidth="1"/>
    <col min="1290" max="1290" width="7.59765625" style="5" customWidth="1"/>
    <col min="1291" max="1292" width="12.5" style="5" customWidth="1"/>
    <col min="1293" max="1293" width="7.59765625" style="5" customWidth="1"/>
    <col min="1294" max="1295" width="12.5" style="5" customWidth="1"/>
    <col min="1296" max="1296" width="7.59765625" style="5" customWidth="1"/>
    <col min="1297" max="1298" width="13.8984375" style="5" customWidth="1"/>
    <col min="1299" max="1299" width="7.59765625" style="5" customWidth="1"/>
    <col min="1300" max="1536" width="9" style="5"/>
    <col min="1537" max="1539" width="3.09765625" style="5" customWidth="1"/>
    <col min="1540" max="1541" width="3.59765625" style="5" customWidth="1"/>
    <col min="1542" max="1542" width="22.59765625" style="5" customWidth="1"/>
    <col min="1543" max="1543" width="3.69921875" style="5" customWidth="1"/>
    <col min="1544" max="1545" width="12.5" style="5" customWidth="1"/>
    <col min="1546" max="1546" width="7.59765625" style="5" customWidth="1"/>
    <col min="1547" max="1548" width="12.5" style="5" customWidth="1"/>
    <col min="1549" max="1549" width="7.59765625" style="5" customWidth="1"/>
    <col min="1550" max="1551" width="12.5" style="5" customWidth="1"/>
    <col min="1552" max="1552" width="7.59765625" style="5" customWidth="1"/>
    <col min="1553" max="1554" width="13.8984375" style="5" customWidth="1"/>
    <col min="1555" max="1555" width="7.59765625" style="5" customWidth="1"/>
    <col min="1556" max="1792" width="9" style="5"/>
    <col min="1793" max="1795" width="3.09765625" style="5" customWidth="1"/>
    <col min="1796" max="1797" width="3.59765625" style="5" customWidth="1"/>
    <col min="1798" max="1798" width="22.59765625" style="5" customWidth="1"/>
    <col min="1799" max="1799" width="3.69921875" style="5" customWidth="1"/>
    <col min="1800" max="1801" width="12.5" style="5" customWidth="1"/>
    <col min="1802" max="1802" width="7.59765625" style="5" customWidth="1"/>
    <col min="1803" max="1804" width="12.5" style="5" customWidth="1"/>
    <col min="1805" max="1805" width="7.59765625" style="5" customWidth="1"/>
    <col min="1806" max="1807" width="12.5" style="5" customWidth="1"/>
    <col min="1808" max="1808" width="7.59765625" style="5" customWidth="1"/>
    <col min="1809" max="1810" width="13.8984375" style="5" customWidth="1"/>
    <col min="1811" max="1811" width="7.59765625" style="5" customWidth="1"/>
    <col min="1812" max="2048" width="9" style="5"/>
    <col min="2049" max="2051" width="3.09765625" style="5" customWidth="1"/>
    <col min="2052" max="2053" width="3.59765625" style="5" customWidth="1"/>
    <col min="2054" max="2054" width="22.59765625" style="5" customWidth="1"/>
    <col min="2055" max="2055" width="3.69921875" style="5" customWidth="1"/>
    <col min="2056" max="2057" width="12.5" style="5" customWidth="1"/>
    <col min="2058" max="2058" width="7.59765625" style="5" customWidth="1"/>
    <col min="2059" max="2060" width="12.5" style="5" customWidth="1"/>
    <col min="2061" max="2061" width="7.59765625" style="5" customWidth="1"/>
    <col min="2062" max="2063" width="12.5" style="5" customWidth="1"/>
    <col min="2064" max="2064" width="7.59765625" style="5" customWidth="1"/>
    <col min="2065" max="2066" width="13.8984375" style="5" customWidth="1"/>
    <col min="2067" max="2067" width="7.59765625" style="5" customWidth="1"/>
    <col min="2068" max="2304" width="9" style="5"/>
    <col min="2305" max="2307" width="3.09765625" style="5" customWidth="1"/>
    <col min="2308" max="2309" width="3.59765625" style="5" customWidth="1"/>
    <col min="2310" max="2310" width="22.59765625" style="5" customWidth="1"/>
    <col min="2311" max="2311" width="3.69921875" style="5" customWidth="1"/>
    <col min="2312" max="2313" width="12.5" style="5" customWidth="1"/>
    <col min="2314" max="2314" width="7.59765625" style="5" customWidth="1"/>
    <col min="2315" max="2316" width="12.5" style="5" customWidth="1"/>
    <col min="2317" max="2317" width="7.59765625" style="5" customWidth="1"/>
    <col min="2318" max="2319" width="12.5" style="5" customWidth="1"/>
    <col min="2320" max="2320" width="7.59765625" style="5" customWidth="1"/>
    <col min="2321" max="2322" width="13.8984375" style="5" customWidth="1"/>
    <col min="2323" max="2323" width="7.59765625" style="5" customWidth="1"/>
    <col min="2324" max="2560" width="9" style="5"/>
    <col min="2561" max="2563" width="3.09765625" style="5" customWidth="1"/>
    <col min="2564" max="2565" width="3.59765625" style="5" customWidth="1"/>
    <col min="2566" max="2566" width="22.59765625" style="5" customWidth="1"/>
    <col min="2567" max="2567" width="3.69921875" style="5" customWidth="1"/>
    <col min="2568" max="2569" width="12.5" style="5" customWidth="1"/>
    <col min="2570" max="2570" width="7.59765625" style="5" customWidth="1"/>
    <col min="2571" max="2572" width="12.5" style="5" customWidth="1"/>
    <col min="2573" max="2573" width="7.59765625" style="5" customWidth="1"/>
    <col min="2574" max="2575" width="12.5" style="5" customWidth="1"/>
    <col min="2576" max="2576" width="7.59765625" style="5" customWidth="1"/>
    <col min="2577" max="2578" width="13.8984375" style="5" customWidth="1"/>
    <col min="2579" max="2579" width="7.59765625" style="5" customWidth="1"/>
    <col min="2580" max="2816" width="9" style="5"/>
    <col min="2817" max="2819" width="3.09765625" style="5" customWidth="1"/>
    <col min="2820" max="2821" width="3.59765625" style="5" customWidth="1"/>
    <col min="2822" max="2822" width="22.59765625" style="5" customWidth="1"/>
    <col min="2823" max="2823" width="3.69921875" style="5" customWidth="1"/>
    <col min="2824" max="2825" width="12.5" style="5" customWidth="1"/>
    <col min="2826" max="2826" width="7.59765625" style="5" customWidth="1"/>
    <col min="2827" max="2828" width="12.5" style="5" customWidth="1"/>
    <col min="2829" max="2829" width="7.59765625" style="5" customWidth="1"/>
    <col min="2830" max="2831" width="12.5" style="5" customWidth="1"/>
    <col min="2832" max="2832" width="7.59765625" style="5" customWidth="1"/>
    <col min="2833" max="2834" width="13.8984375" style="5" customWidth="1"/>
    <col min="2835" max="2835" width="7.59765625" style="5" customWidth="1"/>
    <col min="2836" max="3072" width="9" style="5"/>
    <col min="3073" max="3075" width="3.09765625" style="5" customWidth="1"/>
    <col min="3076" max="3077" width="3.59765625" style="5" customWidth="1"/>
    <col min="3078" max="3078" width="22.59765625" style="5" customWidth="1"/>
    <col min="3079" max="3079" width="3.69921875" style="5" customWidth="1"/>
    <col min="3080" max="3081" width="12.5" style="5" customWidth="1"/>
    <col min="3082" max="3082" width="7.59765625" style="5" customWidth="1"/>
    <col min="3083" max="3084" width="12.5" style="5" customWidth="1"/>
    <col min="3085" max="3085" width="7.59765625" style="5" customWidth="1"/>
    <col min="3086" max="3087" width="12.5" style="5" customWidth="1"/>
    <col min="3088" max="3088" width="7.59765625" style="5" customWidth="1"/>
    <col min="3089" max="3090" width="13.8984375" style="5" customWidth="1"/>
    <col min="3091" max="3091" width="7.59765625" style="5" customWidth="1"/>
    <col min="3092" max="3328" width="9" style="5"/>
    <col min="3329" max="3331" width="3.09765625" style="5" customWidth="1"/>
    <col min="3332" max="3333" width="3.59765625" style="5" customWidth="1"/>
    <col min="3334" max="3334" width="22.59765625" style="5" customWidth="1"/>
    <col min="3335" max="3335" width="3.69921875" style="5" customWidth="1"/>
    <col min="3336" max="3337" width="12.5" style="5" customWidth="1"/>
    <col min="3338" max="3338" width="7.59765625" style="5" customWidth="1"/>
    <col min="3339" max="3340" width="12.5" style="5" customWidth="1"/>
    <col min="3341" max="3341" width="7.59765625" style="5" customWidth="1"/>
    <col min="3342" max="3343" width="12.5" style="5" customWidth="1"/>
    <col min="3344" max="3344" width="7.59765625" style="5" customWidth="1"/>
    <col min="3345" max="3346" width="13.8984375" style="5" customWidth="1"/>
    <col min="3347" max="3347" width="7.59765625" style="5" customWidth="1"/>
    <col min="3348" max="3584" width="9" style="5"/>
    <col min="3585" max="3587" width="3.09765625" style="5" customWidth="1"/>
    <col min="3588" max="3589" width="3.59765625" style="5" customWidth="1"/>
    <col min="3590" max="3590" width="22.59765625" style="5" customWidth="1"/>
    <col min="3591" max="3591" width="3.69921875" style="5" customWidth="1"/>
    <col min="3592" max="3593" width="12.5" style="5" customWidth="1"/>
    <col min="3594" max="3594" width="7.59765625" style="5" customWidth="1"/>
    <col min="3595" max="3596" width="12.5" style="5" customWidth="1"/>
    <col min="3597" max="3597" width="7.59765625" style="5" customWidth="1"/>
    <col min="3598" max="3599" width="12.5" style="5" customWidth="1"/>
    <col min="3600" max="3600" width="7.59765625" style="5" customWidth="1"/>
    <col min="3601" max="3602" width="13.8984375" style="5" customWidth="1"/>
    <col min="3603" max="3603" width="7.59765625" style="5" customWidth="1"/>
    <col min="3604" max="3840" width="9" style="5"/>
    <col min="3841" max="3843" width="3.09765625" style="5" customWidth="1"/>
    <col min="3844" max="3845" width="3.59765625" style="5" customWidth="1"/>
    <col min="3846" max="3846" width="22.59765625" style="5" customWidth="1"/>
    <col min="3847" max="3847" width="3.69921875" style="5" customWidth="1"/>
    <col min="3848" max="3849" width="12.5" style="5" customWidth="1"/>
    <col min="3850" max="3850" width="7.59765625" style="5" customWidth="1"/>
    <col min="3851" max="3852" width="12.5" style="5" customWidth="1"/>
    <col min="3853" max="3853" width="7.59765625" style="5" customWidth="1"/>
    <col min="3854" max="3855" width="12.5" style="5" customWidth="1"/>
    <col min="3856" max="3856" width="7.59765625" style="5" customWidth="1"/>
    <col min="3857" max="3858" width="13.8984375" style="5" customWidth="1"/>
    <col min="3859" max="3859" width="7.59765625" style="5" customWidth="1"/>
    <col min="3860" max="4096" width="9" style="5"/>
    <col min="4097" max="4099" width="3.09765625" style="5" customWidth="1"/>
    <col min="4100" max="4101" width="3.59765625" style="5" customWidth="1"/>
    <col min="4102" max="4102" width="22.59765625" style="5" customWidth="1"/>
    <col min="4103" max="4103" width="3.69921875" style="5" customWidth="1"/>
    <col min="4104" max="4105" width="12.5" style="5" customWidth="1"/>
    <col min="4106" max="4106" width="7.59765625" style="5" customWidth="1"/>
    <col min="4107" max="4108" width="12.5" style="5" customWidth="1"/>
    <col min="4109" max="4109" width="7.59765625" style="5" customWidth="1"/>
    <col min="4110" max="4111" width="12.5" style="5" customWidth="1"/>
    <col min="4112" max="4112" width="7.59765625" style="5" customWidth="1"/>
    <col min="4113" max="4114" width="13.8984375" style="5" customWidth="1"/>
    <col min="4115" max="4115" width="7.59765625" style="5" customWidth="1"/>
    <col min="4116" max="4352" width="9" style="5"/>
    <col min="4353" max="4355" width="3.09765625" style="5" customWidth="1"/>
    <col min="4356" max="4357" width="3.59765625" style="5" customWidth="1"/>
    <col min="4358" max="4358" width="22.59765625" style="5" customWidth="1"/>
    <col min="4359" max="4359" width="3.69921875" style="5" customWidth="1"/>
    <col min="4360" max="4361" width="12.5" style="5" customWidth="1"/>
    <col min="4362" max="4362" width="7.59765625" style="5" customWidth="1"/>
    <col min="4363" max="4364" width="12.5" style="5" customWidth="1"/>
    <col min="4365" max="4365" width="7.59765625" style="5" customWidth="1"/>
    <col min="4366" max="4367" width="12.5" style="5" customWidth="1"/>
    <col min="4368" max="4368" width="7.59765625" style="5" customWidth="1"/>
    <col min="4369" max="4370" width="13.8984375" style="5" customWidth="1"/>
    <col min="4371" max="4371" width="7.59765625" style="5" customWidth="1"/>
    <col min="4372" max="4608" width="9" style="5"/>
    <col min="4609" max="4611" width="3.09765625" style="5" customWidth="1"/>
    <col min="4612" max="4613" width="3.59765625" style="5" customWidth="1"/>
    <col min="4614" max="4614" width="22.59765625" style="5" customWidth="1"/>
    <col min="4615" max="4615" width="3.69921875" style="5" customWidth="1"/>
    <col min="4616" max="4617" width="12.5" style="5" customWidth="1"/>
    <col min="4618" max="4618" width="7.59765625" style="5" customWidth="1"/>
    <col min="4619" max="4620" width="12.5" style="5" customWidth="1"/>
    <col min="4621" max="4621" width="7.59765625" style="5" customWidth="1"/>
    <col min="4622" max="4623" width="12.5" style="5" customWidth="1"/>
    <col min="4624" max="4624" width="7.59765625" style="5" customWidth="1"/>
    <col min="4625" max="4626" width="13.8984375" style="5" customWidth="1"/>
    <col min="4627" max="4627" width="7.59765625" style="5" customWidth="1"/>
    <col min="4628" max="4864" width="9" style="5"/>
    <col min="4865" max="4867" width="3.09765625" style="5" customWidth="1"/>
    <col min="4868" max="4869" width="3.59765625" style="5" customWidth="1"/>
    <col min="4870" max="4870" width="22.59765625" style="5" customWidth="1"/>
    <col min="4871" max="4871" width="3.69921875" style="5" customWidth="1"/>
    <col min="4872" max="4873" width="12.5" style="5" customWidth="1"/>
    <col min="4874" max="4874" width="7.59765625" style="5" customWidth="1"/>
    <col min="4875" max="4876" width="12.5" style="5" customWidth="1"/>
    <col min="4877" max="4877" width="7.59765625" style="5" customWidth="1"/>
    <col min="4878" max="4879" width="12.5" style="5" customWidth="1"/>
    <col min="4880" max="4880" width="7.59765625" style="5" customWidth="1"/>
    <col min="4881" max="4882" width="13.8984375" style="5" customWidth="1"/>
    <col min="4883" max="4883" width="7.59765625" style="5" customWidth="1"/>
    <col min="4884" max="5120" width="9" style="5"/>
    <col min="5121" max="5123" width="3.09765625" style="5" customWidth="1"/>
    <col min="5124" max="5125" width="3.59765625" style="5" customWidth="1"/>
    <col min="5126" max="5126" width="22.59765625" style="5" customWidth="1"/>
    <col min="5127" max="5127" width="3.69921875" style="5" customWidth="1"/>
    <col min="5128" max="5129" width="12.5" style="5" customWidth="1"/>
    <col min="5130" max="5130" width="7.59765625" style="5" customWidth="1"/>
    <col min="5131" max="5132" width="12.5" style="5" customWidth="1"/>
    <col min="5133" max="5133" width="7.59765625" style="5" customWidth="1"/>
    <col min="5134" max="5135" width="12.5" style="5" customWidth="1"/>
    <col min="5136" max="5136" width="7.59765625" style="5" customWidth="1"/>
    <col min="5137" max="5138" width="13.8984375" style="5" customWidth="1"/>
    <col min="5139" max="5139" width="7.59765625" style="5" customWidth="1"/>
    <col min="5140" max="5376" width="9" style="5"/>
    <col min="5377" max="5379" width="3.09765625" style="5" customWidth="1"/>
    <col min="5380" max="5381" width="3.59765625" style="5" customWidth="1"/>
    <col min="5382" max="5382" width="22.59765625" style="5" customWidth="1"/>
    <col min="5383" max="5383" width="3.69921875" style="5" customWidth="1"/>
    <col min="5384" max="5385" width="12.5" style="5" customWidth="1"/>
    <col min="5386" max="5386" width="7.59765625" style="5" customWidth="1"/>
    <col min="5387" max="5388" width="12.5" style="5" customWidth="1"/>
    <col min="5389" max="5389" width="7.59765625" style="5" customWidth="1"/>
    <col min="5390" max="5391" width="12.5" style="5" customWidth="1"/>
    <col min="5392" max="5392" width="7.59765625" style="5" customWidth="1"/>
    <col min="5393" max="5394" width="13.8984375" style="5" customWidth="1"/>
    <col min="5395" max="5395" width="7.59765625" style="5" customWidth="1"/>
    <col min="5396" max="5632" width="9" style="5"/>
    <col min="5633" max="5635" width="3.09765625" style="5" customWidth="1"/>
    <col min="5636" max="5637" width="3.59765625" style="5" customWidth="1"/>
    <col min="5638" max="5638" width="22.59765625" style="5" customWidth="1"/>
    <col min="5639" max="5639" width="3.69921875" style="5" customWidth="1"/>
    <col min="5640" max="5641" width="12.5" style="5" customWidth="1"/>
    <col min="5642" max="5642" width="7.59765625" style="5" customWidth="1"/>
    <col min="5643" max="5644" width="12.5" style="5" customWidth="1"/>
    <col min="5645" max="5645" width="7.59765625" style="5" customWidth="1"/>
    <col min="5646" max="5647" width="12.5" style="5" customWidth="1"/>
    <col min="5648" max="5648" width="7.59765625" style="5" customWidth="1"/>
    <col min="5649" max="5650" width="13.8984375" style="5" customWidth="1"/>
    <col min="5651" max="5651" width="7.59765625" style="5" customWidth="1"/>
    <col min="5652" max="5888" width="9" style="5"/>
    <col min="5889" max="5891" width="3.09765625" style="5" customWidth="1"/>
    <col min="5892" max="5893" width="3.59765625" style="5" customWidth="1"/>
    <col min="5894" max="5894" width="22.59765625" style="5" customWidth="1"/>
    <col min="5895" max="5895" width="3.69921875" style="5" customWidth="1"/>
    <col min="5896" max="5897" width="12.5" style="5" customWidth="1"/>
    <col min="5898" max="5898" width="7.59765625" style="5" customWidth="1"/>
    <col min="5899" max="5900" width="12.5" style="5" customWidth="1"/>
    <col min="5901" max="5901" width="7.59765625" style="5" customWidth="1"/>
    <col min="5902" max="5903" width="12.5" style="5" customWidth="1"/>
    <col min="5904" max="5904" width="7.59765625" style="5" customWidth="1"/>
    <col min="5905" max="5906" width="13.8984375" style="5" customWidth="1"/>
    <col min="5907" max="5907" width="7.59765625" style="5" customWidth="1"/>
    <col min="5908" max="6144" width="9" style="5"/>
    <col min="6145" max="6147" width="3.09765625" style="5" customWidth="1"/>
    <col min="6148" max="6149" width="3.59765625" style="5" customWidth="1"/>
    <col min="6150" max="6150" width="22.59765625" style="5" customWidth="1"/>
    <col min="6151" max="6151" width="3.69921875" style="5" customWidth="1"/>
    <col min="6152" max="6153" width="12.5" style="5" customWidth="1"/>
    <col min="6154" max="6154" width="7.59765625" style="5" customWidth="1"/>
    <col min="6155" max="6156" width="12.5" style="5" customWidth="1"/>
    <col min="6157" max="6157" width="7.59765625" style="5" customWidth="1"/>
    <col min="6158" max="6159" width="12.5" style="5" customWidth="1"/>
    <col min="6160" max="6160" width="7.59765625" style="5" customWidth="1"/>
    <col min="6161" max="6162" width="13.8984375" style="5" customWidth="1"/>
    <col min="6163" max="6163" width="7.59765625" style="5" customWidth="1"/>
    <col min="6164" max="6400" width="9" style="5"/>
    <col min="6401" max="6403" width="3.09765625" style="5" customWidth="1"/>
    <col min="6404" max="6405" width="3.59765625" style="5" customWidth="1"/>
    <col min="6406" max="6406" width="22.59765625" style="5" customWidth="1"/>
    <col min="6407" max="6407" width="3.69921875" style="5" customWidth="1"/>
    <col min="6408" max="6409" width="12.5" style="5" customWidth="1"/>
    <col min="6410" max="6410" width="7.59765625" style="5" customWidth="1"/>
    <col min="6411" max="6412" width="12.5" style="5" customWidth="1"/>
    <col min="6413" max="6413" width="7.59765625" style="5" customWidth="1"/>
    <col min="6414" max="6415" width="12.5" style="5" customWidth="1"/>
    <col min="6416" max="6416" width="7.59765625" style="5" customWidth="1"/>
    <col min="6417" max="6418" width="13.8984375" style="5" customWidth="1"/>
    <col min="6419" max="6419" width="7.59765625" style="5" customWidth="1"/>
    <col min="6420" max="6656" width="9" style="5"/>
    <col min="6657" max="6659" width="3.09765625" style="5" customWidth="1"/>
    <col min="6660" max="6661" width="3.59765625" style="5" customWidth="1"/>
    <col min="6662" max="6662" width="22.59765625" style="5" customWidth="1"/>
    <col min="6663" max="6663" width="3.69921875" style="5" customWidth="1"/>
    <col min="6664" max="6665" width="12.5" style="5" customWidth="1"/>
    <col min="6666" max="6666" width="7.59765625" style="5" customWidth="1"/>
    <col min="6667" max="6668" width="12.5" style="5" customWidth="1"/>
    <col min="6669" max="6669" width="7.59765625" style="5" customWidth="1"/>
    <col min="6670" max="6671" width="12.5" style="5" customWidth="1"/>
    <col min="6672" max="6672" width="7.59765625" style="5" customWidth="1"/>
    <col min="6673" max="6674" width="13.8984375" style="5" customWidth="1"/>
    <col min="6675" max="6675" width="7.59765625" style="5" customWidth="1"/>
    <col min="6676" max="6912" width="9" style="5"/>
    <col min="6913" max="6915" width="3.09765625" style="5" customWidth="1"/>
    <col min="6916" max="6917" width="3.59765625" style="5" customWidth="1"/>
    <col min="6918" max="6918" width="22.59765625" style="5" customWidth="1"/>
    <col min="6919" max="6919" width="3.69921875" style="5" customWidth="1"/>
    <col min="6920" max="6921" width="12.5" style="5" customWidth="1"/>
    <col min="6922" max="6922" width="7.59765625" style="5" customWidth="1"/>
    <col min="6923" max="6924" width="12.5" style="5" customWidth="1"/>
    <col min="6925" max="6925" width="7.59765625" style="5" customWidth="1"/>
    <col min="6926" max="6927" width="12.5" style="5" customWidth="1"/>
    <col min="6928" max="6928" width="7.59765625" style="5" customWidth="1"/>
    <col min="6929" max="6930" width="13.8984375" style="5" customWidth="1"/>
    <col min="6931" max="6931" width="7.59765625" style="5" customWidth="1"/>
    <col min="6932" max="7168" width="9" style="5"/>
    <col min="7169" max="7171" width="3.09765625" style="5" customWidth="1"/>
    <col min="7172" max="7173" width="3.59765625" style="5" customWidth="1"/>
    <col min="7174" max="7174" width="22.59765625" style="5" customWidth="1"/>
    <col min="7175" max="7175" width="3.69921875" style="5" customWidth="1"/>
    <col min="7176" max="7177" width="12.5" style="5" customWidth="1"/>
    <col min="7178" max="7178" width="7.59765625" style="5" customWidth="1"/>
    <col min="7179" max="7180" width="12.5" style="5" customWidth="1"/>
    <col min="7181" max="7181" width="7.59765625" style="5" customWidth="1"/>
    <col min="7182" max="7183" width="12.5" style="5" customWidth="1"/>
    <col min="7184" max="7184" width="7.59765625" style="5" customWidth="1"/>
    <col min="7185" max="7186" width="13.8984375" style="5" customWidth="1"/>
    <col min="7187" max="7187" width="7.59765625" style="5" customWidth="1"/>
    <col min="7188" max="7424" width="9" style="5"/>
    <col min="7425" max="7427" width="3.09765625" style="5" customWidth="1"/>
    <col min="7428" max="7429" width="3.59765625" style="5" customWidth="1"/>
    <col min="7430" max="7430" width="22.59765625" style="5" customWidth="1"/>
    <col min="7431" max="7431" width="3.69921875" style="5" customWidth="1"/>
    <col min="7432" max="7433" width="12.5" style="5" customWidth="1"/>
    <col min="7434" max="7434" width="7.59765625" style="5" customWidth="1"/>
    <col min="7435" max="7436" width="12.5" style="5" customWidth="1"/>
    <col min="7437" max="7437" width="7.59765625" style="5" customWidth="1"/>
    <col min="7438" max="7439" width="12.5" style="5" customWidth="1"/>
    <col min="7440" max="7440" width="7.59765625" style="5" customWidth="1"/>
    <col min="7441" max="7442" width="13.8984375" style="5" customWidth="1"/>
    <col min="7443" max="7443" width="7.59765625" style="5" customWidth="1"/>
    <col min="7444" max="7680" width="9" style="5"/>
    <col min="7681" max="7683" width="3.09765625" style="5" customWidth="1"/>
    <col min="7684" max="7685" width="3.59765625" style="5" customWidth="1"/>
    <col min="7686" max="7686" width="22.59765625" style="5" customWidth="1"/>
    <col min="7687" max="7687" width="3.69921875" style="5" customWidth="1"/>
    <col min="7688" max="7689" width="12.5" style="5" customWidth="1"/>
    <col min="7690" max="7690" width="7.59765625" style="5" customWidth="1"/>
    <col min="7691" max="7692" width="12.5" style="5" customWidth="1"/>
    <col min="7693" max="7693" width="7.59765625" style="5" customWidth="1"/>
    <col min="7694" max="7695" width="12.5" style="5" customWidth="1"/>
    <col min="7696" max="7696" width="7.59765625" style="5" customWidth="1"/>
    <col min="7697" max="7698" width="13.8984375" style="5" customWidth="1"/>
    <col min="7699" max="7699" width="7.59765625" style="5" customWidth="1"/>
    <col min="7700" max="7936" width="9" style="5"/>
    <col min="7937" max="7939" width="3.09765625" style="5" customWidth="1"/>
    <col min="7940" max="7941" width="3.59765625" style="5" customWidth="1"/>
    <col min="7942" max="7942" width="22.59765625" style="5" customWidth="1"/>
    <col min="7943" max="7943" width="3.69921875" style="5" customWidth="1"/>
    <col min="7944" max="7945" width="12.5" style="5" customWidth="1"/>
    <col min="7946" max="7946" width="7.59765625" style="5" customWidth="1"/>
    <col min="7947" max="7948" width="12.5" style="5" customWidth="1"/>
    <col min="7949" max="7949" width="7.59765625" style="5" customWidth="1"/>
    <col min="7950" max="7951" width="12.5" style="5" customWidth="1"/>
    <col min="7952" max="7952" width="7.59765625" style="5" customWidth="1"/>
    <col min="7953" max="7954" width="13.8984375" style="5" customWidth="1"/>
    <col min="7955" max="7955" width="7.59765625" style="5" customWidth="1"/>
    <col min="7956" max="8192" width="9" style="5"/>
    <col min="8193" max="8195" width="3.09765625" style="5" customWidth="1"/>
    <col min="8196" max="8197" width="3.59765625" style="5" customWidth="1"/>
    <col min="8198" max="8198" width="22.59765625" style="5" customWidth="1"/>
    <col min="8199" max="8199" width="3.69921875" style="5" customWidth="1"/>
    <col min="8200" max="8201" width="12.5" style="5" customWidth="1"/>
    <col min="8202" max="8202" width="7.59765625" style="5" customWidth="1"/>
    <col min="8203" max="8204" width="12.5" style="5" customWidth="1"/>
    <col min="8205" max="8205" width="7.59765625" style="5" customWidth="1"/>
    <col min="8206" max="8207" width="12.5" style="5" customWidth="1"/>
    <col min="8208" max="8208" width="7.59765625" style="5" customWidth="1"/>
    <col min="8209" max="8210" width="13.8984375" style="5" customWidth="1"/>
    <col min="8211" max="8211" width="7.59765625" style="5" customWidth="1"/>
    <col min="8212" max="8448" width="9" style="5"/>
    <col min="8449" max="8451" width="3.09765625" style="5" customWidth="1"/>
    <col min="8452" max="8453" width="3.59765625" style="5" customWidth="1"/>
    <col min="8454" max="8454" width="22.59765625" style="5" customWidth="1"/>
    <col min="8455" max="8455" width="3.69921875" style="5" customWidth="1"/>
    <col min="8456" max="8457" width="12.5" style="5" customWidth="1"/>
    <col min="8458" max="8458" width="7.59765625" style="5" customWidth="1"/>
    <col min="8459" max="8460" width="12.5" style="5" customWidth="1"/>
    <col min="8461" max="8461" width="7.59765625" style="5" customWidth="1"/>
    <col min="8462" max="8463" width="12.5" style="5" customWidth="1"/>
    <col min="8464" max="8464" width="7.59765625" style="5" customWidth="1"/>
    <col min="8465" max="8466" width="13.8984375" style="5" customWidth="1"/>
    <col min="8467" max="8467" width="7.59765625" style="5" customWidth="1"/>
    <col min="8468" max="8704" width="9" style="5"/>
    <col min="8705" max="8707" width="3.09765625" style="5" customWidth="1"/>
    <col min="8708" max="8709" width="3.59765625" style="5" customWidth="1"/>
    <col min="8710" max="8710" width="22.59765625" style="5" customWidth="1"/>
    <col min="8711" max="8711" width="3.69921875" style="5" customWidth="1"/>
    <col min="8712" max="8713" width="12.5" style="5" customWidth="1"/>
    <col min="8714" max="8714" width="7.59765625" style="5" customWidth="1"/>
    <col min="8715" max="8716" width="12.5" style="5" customWidth="1"/>
    <col min="8717" max="8717" width="7.59765625" style="5" customWidth="1"/>
    <col min="8718" max="8719" width="12.5" style="5" customWidth="1"/>
    <col min="8720" max="8720" width="7.59765625" style="5" customWidth="1"/>
    <col min="8721" max="8722" width="13.8984375" style="5" customWidth="1"/>
    <col min="8723" max="8723" width="7.59765625" style="5" customWidth="1"/>
    <col min="8724" max="8960" width="9" style="5"/>
    <col min="8961" max="8963" width="3.09765625" style="5" customWidth="1"/>
    <col min="8964" max="8965" width="3.59765625" style="5" customWidth="1"/>
    <col min="8966" max="8966" width="22.59765625" style="5" customWidth="1"/>
    <col min="8967" max="8967" width="3.69921875" style="5" customWidth="1"/>
    <col min="8968" max="8969" width="12.5" style="5" customWidth="1"/>
    <col min="8970" max="8970" width="7.59765625" style="5" customWidth="1"/>
    <col min="8971" max="8972" width="12.5" style="5" customWidth="1"/>
    <col min="8973" max="8973" width="7.59765625" style="5" customWidth="1"/>
    <col min="8974" max="8975" width="12.5" style="5" customWidth="1"/>
    <col min="8976" max="8976" width="7.59765625" style="5" customWidth="1"/>
    <col min="8977" max="8978" width="13.8984375" style="5" customWidth="1"/>
    <col min="8979" max="8979" width="7.59765625" style="5" customWidth="1"/>
    <col min="8980" max="9216" width="9" style="5"/>
    <col min="9217" max="9219" width="3.09765625" style="5" customWidth="1"/>
    <col min="9220" max="9221" width="3.59765625" style="5" customWidth="1"/>
    <col min="9222" max="9222" width="22.59765625" style="5" customWidth="1"/>
    <col min="9223" max="9223" width="3.69921875" style="5" customWidth="1"/>
    <col min="9224" max="9225" width="12.5" style="5" customWidth="1"/>
    <col min="9226" max="9226" width="7.59765625" style="5" customWidth="1"/>
    <col min="9227" max="9228" width="12.5" style="5" customWidth="1"/>
    <col min="9229" max="9229" width="7.59765625" style="5" customWidth="1"/>
    <col min="9230" max="9231" width="12.5" style="5" customWidth="1"/>
    <col min="9232" max="9232" width="7.59765625" style="5" customWidth="1"/>
    <col min="9233" max="9234" width="13.8984375" style="5" customWidth="1"/>
    <col min="9235" max="9235" width="7.59765625" style="5" customWidth="1"/>
    <col min="9236" max="9472" width="9" style="5"/>
    <col min="9473" max="9475" width="3.09765625" style="5" customWidth="1"/>
    <col min="9476" max="9477" width="3.59765625" style="5" customWidth="1"/>
    <col min="9478" max="9478" width="22.59765625" style="5" customWidth="1"/>
    <col min="9479" max="9479" width="3.69921875" style="5" customWidth="1"/>
    <col min="9480" max="9481" width="12.5" style="5" customWidth="1"/>
    <col min="9482" max="9482" width="7.59765625" style="5" customWidth="1"/>
    <col min="9483" max="9484" width="12.5" style="5" customWidth="1"/>
    <col min="9485" max="9485" width="7.59765625" style="5" customWidth="1"/>
    <col min="9486" max="9487" width="12.5" style="5" customWidth="1"/>
    <col min="9488" max="9488" width="7.59765625" style="5" customWidth="1"/>
    <col min="9489" max="9490" width="13.8984375" style="5" customWidth="1"/>
    <col min="9491" max="9491" width="7.59765625" style="5" customWidth="1"/>
    <col min="9492" max="9728" width="9" style="5"/>
    <col min="9729" max="9731" width="3.09765625" style="5" customWidth="1"/>
    <col min="9732" max="9733" width="3.59765625" style="5" customWidth="1"/>
    <col min="9734" max="9734" width="22.59765625" style="5" customWidth="1"/>
    <col min="9735" max="9735" width="3.69921875" style="5" customWidth="1"/>
    <col min="9736" max="9737" width="12.5" style="5" customWidth="1"/>
    <col min="9738" max="9738" width="7.59765625" style="5" customWidth="1"/>
    <col min="9739" max="9740" width="12.5" style="5" customWidth="1"/>
    <col min="9741" max="9741" width="7.59765625" style="5" customWidth="1"/>
    <col min="9742" max="9743" width="12.5" style="5" customWidth="1"/>
    <col min="9744" max="9744" width="7.59765625" style="5" customWidth="1"/>
    <col min="9745" max="9746" width="13.8984375" style="5" customWidth="1"/>
    <col min="9747" max="9747" width="7.59765625" style="5" customWidth="1"/>
    <col min="9748" max="9984" width="9" style="5"/>
    <col min="9985" max="9987" width="3.09765625" style="5" customWidth="1"/>
    <col min="9988" max="9989" width="3.59765625" style="5" customWidth="1"/>
    <col min="9990" max="9990" width="22.59765625" style="5" customWidth="1"/>
    <col min="9991" max="9991" width="3.69921875" style="5" customWidth="1"/>
    <col min="9992" max="9993" width="12.5" style="5" customWidth="1"/>
    <col min="9994" max="9994" width="7.59765625" style="5" customWidth="1"/>
    <col min="9995" max="9996" width="12.5" style="5" customWidth="1"/>
    <col min="9997" max="9997" width="7.59765625" style="5" customWidth="1"/>
    <col min="9998" max="9999" width="12.5" style="5" customWidth="1"/>
    <col min="10000" max="10000" width="7.59765625" style="5" customWidth="1"/>
    <col min="10001" max="10002" width="13.8984375" style="5" customWidth="1"/>
    <col min="10003" max="10003" width="7.59765625" style="5" customWidth="1"/>
    <col min="10004" max="10240" width="9" style="5"/>
    <col min="10241" max="10243" width="3.09765625" style="5" customWidth="1"/>
    <col min="10244" max="10245" width="3.59765625" style="5" customWidth="1"/>
    <col min="10246" max="10246" width="22.59765625" style="5" customWidth="1"/>
    <col min="10247" max="10247" width="3.69921875" style="5" customWidth="1"/>
    <col min="10248" max="10249" width="12.5" style="5" customWidth="1"/>
    <col min="10250" max="10250" width="7.59765625" style="5" customWidth="1"/>
    <col min="10251" max="10252" width="12.5" style="5" customWidth="1"/>
    <col min="10253" max="10253" width="7.59765625" style="5" customWidth="1"/>
    <col min="10254" max="10255" width="12.5" style="5" customWidth="1"/>
    <col min="10256" max="10256" width="7.59765625" style="5" customWidth="1"/>
    <col min="10257" max="10258" width="13.8984375" style="5" customWidth="1"/>
    <col min="10259" max="10259" width="7.59765625" style="5" customWidth="1"/>
    <col min="10260" max="10496" width="9" style="5"/>
    <col min="10497" max="10499" width="3.09765625" style="5" customWidth="1"/>
    <col min="10500" max="10501" width="3.59765625" style="5" customWidth="1"/>
    <col min="10502" max="10502" width="22.59765625" style="5" customWidth="1"/>
    <col min="10503" max="10503" width="3.69921875" style="5" customWidth="1"/>
    <col min="10504" max="10505" width="12.5" style="5" customWidth="1"/>
    <col min="10506" max="10506" width="7.59765625" style="5" customWidth="1"/>
    <col min="10507" max="10508" width="12.5" style="5" customWidth="1"/>
    <col min="10509" max="10509" width="7.59765625" style="5" customWidth="1"/>
    <col min="10510" max="10511" width="12.5" style="5" customWidth="1"/>
    <col min="10512" max="10512" width="7.59765625" style="5" customWidth="1"/>
    <col min="10513" max="10514" width="13.8984375" style="5" customWidth="1"/>
    <col min="10515" max="10515" width="7.59765625" style="5" customWidth="1"/>
    <col min="10516" max="10752" width="9" style="5"/>
    <col min="10753" max="10755" width="3.09765625" style="5" customWidth="1"/>
    <col min="10756" max="10757" width="3.59765625" style="5" customWidth="1"/>
    <col min="10758" max="10758" width="22.59765625" style="5" customWidth="1"/>
    <col min="10759" max="10759" width="3.69921875" style="5" customWidth="1"/>
    <col min="10760" max="10761" width="12.5" style="5" customWidth="1"/>
    <col min="10762" max="10762" width="7.59765625" style="5" customWidth="1"/>
    <col min="10763" max="10764" width="12.5" style="5" customWidth="1"/>
    <col min="10765" max="10765" width="7.59765625" style="5" customWidth="1"/>
    <col min="10766" max="10767" width="12.5" style="5" customWidth="1"/>
    <col min="10768" max="10768" width="7.59765625" style="5" customWidth="1"/>
    <col min="10769" max="10770" width="13.8984375" style="5" customWidth="1"/>
    <col min="10771" max="10771" width="7.59765625" style="5" customWidth="1"/>
    <col min="10772" max="11008" width="9" style="5"/>
    <col min="11009" max="11011" width="3.09765625" style="5" customWidth="1"/>
    <col min="11012" max="11013" width="3.59765625" style="5" customWidth="1"/>
    <col min="11014" max="11014" width="22.59765625" style="5" customWidth="1"/>
    <col min="11015" max="11015" width="3.69921875" style="5" customWidth="1"/>
    <col min="11016" max="11017" width="12.5" style="5" customWidth="1"/>
    <col min="11018" max="11018" width="7.59765625" style="5" customWidth="1"/>
    <col min="11019" max="11020" width="12.5" style="5" customWidth="1"/>
    <col min="11021" max="11021" width="7.59765625" style="5" customWidth="1"/>
    <col min="11022" max="11023" width="12.5" style="5" customWidth="1"/>
    <col min="11024" max="11024" width="7.59765625" style="5" customWidth="1"/>
    <col min="11025" max="11026" width="13.8984375" style="5" customWidth="1"/>
    <col min="11027" max="11027" width="7.59765625" style="5" customWidth="1"/>
    <col min="11028" max="11264" width="9" style="5"/>
    <col min="11265" max="11267" width="3.09765625" style="5" customWidth="1"/>
    <col min="11268" max="11269" width="3.59765625" style="5" customWidth="1"/>
    <col min="11270" max="11270" width="22.59765625" style="5" customWidth="1"/>
    <col min="11271" max="11271" width="3.69921875" style="5" customWidth="1"/>
    <col min="11272" max="11273" width="12.5" style="5" customWidth="1"/>
    <col min="11274" max="11274" width="7.59765625" style="5" customWidth="1"/>
    <col min="11275" max="11276" width="12.5" style="5" customWidth="1"/>
    <col min="11277" max="11277" width="7.59765625" style="5" customWidth="1"/>
    <col min="11278" max="11279" width="12.5" style="5" customWidth="1"/>
    <col min="11280" max="11280" width="7.59765625" style="5" customWidth="1"/>
    <col min="11281" max="11282" width="13.8984375" style="5" customWidth="1"/>
    <col min="11283" max="11283" width="7.59765625" style="5" customWidth="1"/>
    <col min="11284" max="11520" width="9" style="5"/>
    <col min="11521" max="11523" width="3.09765625" style="5" customWidth="1"/>
    <col min="11524" max="11525" width="3.59765625" style="5" customWidth="1"/>
    <col min="11526" max="11526" width="22.59765625" style="5" customWidth="1"/>
    <col min="11527" max="11527" width="3.69921875" style="5" customWidth="1"/>
    <col min="11528" max="11529" width="12.5" style="5" customWidth="1"/>
    <col min="11530" max="11530" width="7.59765625" style="5" customWidth="1"/>
    <col min="11531" max="11532" width="12.5" style="5" customWidth="1"/>
    <col min="11533" max="11533" width="7.59765625" style="5" customWidth="1"/>
    <col min="11534" max="11535" width="12.5" style="5" customWidth="1"/>
    <col min="11536" max="11536" width="7.59765625" style="5" customWidth="1"/>
    <col min="11537" max="11538" width="13.8984375" style="5" customWidth="1"/>
    <col min="11539" max="11539" width="7.59765625" style="5" customWidth="1"/>
    <col min="11540" max="11776" width="9" style="5"/>
    <col min="11777" max="11779" width="3.09765625" style="5" customWidth="1"/>
    <col min="11780" max="11781" width="3.59765625" style="5" customWidth="1"/>
    <col min="11782" max="11782" width="22.59765625" style="5" customWidth="1"/>
    <col min="11783" max="11783" width="3.69921875" style="5" customWidth="1"/>
    <col min="11784" max="11785" width="12.5" style="5" customWidth="1"/>
    <col min="11786" max="11786" width="7.59765625" style="5" customWidth="1"/>
    <col min="11787" max="11788" width="12.5" style="5" customWidth="1"/>
    <col min="11789" max="11789" width="7.59765625" style="5" customWidth="1"/>
    <col min="11790" max="11791" width="12.5" style="5" customWidth="1"/>
    <col min="11792" max="11792" width="7.59765625" style="5" customWidth="1"/>
    <col min="11793" max="11794" width="13.8984375" style="5" customWidth="1"/>
    <col min="11795" max="11795" width="7.59765625" style="5" customWidth="1"/>
    <col min="11796" max="12032" width="9" style="5"/>
    <col min="12033" max="12035" width="3.09765625" style="5" customWidth="1"/>
    <col min="12036" max="12037" width="3.59765625" style="5" customWidth="1"/>
    <col min="12038" max="12038" width="22.59765625" style="5" customWidth="1"/>
    <col min="12039" max="12039" width="3.69921875" style="5" customWidth="1"/>
    <col min="12040" max="12041" width="12.5" style="5" customWidth="1"/>
    <col min="12042" max="12042" width="7.59765625" style="5" customWidth="1"/>
    <col min="12043" max="12044" width="12.5" style="5" customWidth="1"/>
    <col min="12045" max="12045" width="7.59765625" style="5" customWidth="1"/>
    <col min="12046" max="12047" width="12.5" style="5" customWidth="1"/>
    <col min="12048" max="12048" width="7.59765625" style="5" customWidth="1"/>
    <col min="12049" max="12050" width="13.8984375" style="5" customWidth="1"/>
    <col min="12051" max="12051" width="7.59765625" style="5" customWidth="1"/>
    <col min="12052" max="12288" width="9" style="5"/>
    <col min="12289" max="12291" width="3.09765625" style="5" customWidth="1"/>
    <col min="12292" max="12293" width="3.59765625" style="5" customWidth="1"/>
    <col min="12294" max="12294" width="22.59765625" style="5" customWidth="1"/>
    <col min="12295" max="12295" width="3.69921875" style="5" customWidth="1"/>
    <col min="12296" max="12297" width="12.5" style="5" customWidth="1"/>
    <col min="12298" max="12298" width="7.59765625" style="5" customWidth="1"/>
    <col min="12299" max="12300" width="12.5" style="5" customWidth="1"/>
    <col min="12301" max="12301" width="7.59765625" style="5" customWidth="1"/>
    <col min="12302" max="12303" width="12.5" style="5" customWidth="1"/>
    <col min="12304" max="12304" width="7.59765625" style="5" customWidth="1"/>
    <col min="12305" max="12306" width="13.8984375" style="5" customWidth="1"/>
    <col min="12307" max="12307" width="7.59765625" style="5" customWidth="1"/>
    <col min="12308" max="12544" width="9" style="5"/>
    <col min="12545" max="12547" width="3.09765625" style="5" customWidth="1"/>
    <col min="12548" max="12549" width="3.59765625" style="5" customWidth="1"/>
    <col min="12550" max="12550" width="22.59765625" style="5" customWidth="1"/>
    <col min="12551" max="12551" width="3.69921875" style="5" customWidth="1"/>
    <col min="12552" max="12553" width="12.5" style="5" customWidth="1"/>
    <col min="12554" max="12554" width="7.59765625" style="5" customWidth="1"/>
    <col min="12555" max="12556" width="12.5" style="5" customWidth="1"/>
    <col min="12557" max="12557" width="7.59765625" style="5" customWidth="1"/>
    <col min="12558" max="12559" width="12.5" style="5" customWidth="1"/>
    <col min="12560" max="12560" width="7.59765625" style="5" customWidth="1"/>
    <col min="12561" max="12562" width="13.8984375" style="5" customWidth="1"/>
    <col min="12563" max="12563" width="7.59765625" style="5" customWidth="1"/>
    <col min="12564" max="12800" width="9" style="5"/>
    <col min="12801" max="12803" width="3.09765625" style="5" customWidth="1"/>
    <col min="12804" max="12805" width="3.59765625" style="5" customWidth="1"/>
    <col min="12806" max="12806" width="22.59765625" style="5" customWidth="1"/>
    <col min="12807" max="12807" width="3.69921875" style="5" customWidth="1"/>
    <col min="12808" max="12809" width="12.5" style="5" customWidth="1"/>
    <col min="12810" max="12810" width="7.59765625" style="5" customWidth="1"/>
    <col min="12811" max="12812" width="12.5" style="5" customWidth="1"/>
    <col min="12813" max="12813" width="7.59765625" style="5" customWidth="1"/>
    <col min="12814" max="12815" width="12.5" style="5" customWidth="1"/>
    <col min="12816" max="12816" width="7.59765625" style="5" customWidth="1"/>
    <col min="12817" max="12818" width="13.8984375" style="5" customWidth="1"/>
    <col min="12819" max="12819" width="7.59765625" style="5" customWidth="1"/>
    <col min="12820" max="13056" width="9" style="5"/>
    <col min="13057" max="13059" width="3.09765625" style="5" customWidth="1"/>
    <col min="13060" max="13061" width="3.59765625" style="5" customWidth="1"/>
    <col min="13062" max="13062" width="22.59765625" style="5" customWidth="1"/>
    <col min="13063" max="13063" width="3.69921875" style="5" customWidth="1"/>
    <col min="13064" max="13065" width="12.5" style="5" customWidth="1"/>
    <col min="13066" max="13066" width="7.59765625" style="5" customWidth="1"/>
    <col min="13067" max="13068" width="12.5" style="5" customWidth="1"/>
    <col min="13069" max="13069" width="7.59765625" style="5" customWidth="1"/>
    <col min="13070" max="13071" width="12.5" style="5" customWidth="1"/>
    <col min="13072" max="13072" width="7.59765625" style="5" customWidth="1"/>
    <col min="13073" max="13074" width="13.8984375" style="5" customWidth="1"/>
    <col min="13075" max="13075" width="7.59765625" style="5" customWidth="1"/>
    <col min="13076" max="13312" width="9" style="5"/>
    <col min="13313" max="13315" width="3.09765625" style="5" customWidth="1"/>
    <col min="13316" max="13317" width="3.59765625" style="5" customWidth="1"/>
    <col min="13318" max="13318" width="22.59765625" style="5" customWidth="1"/>
    <col min="13319" max="13319" width="3.69921875" style="5" customWidth="1"/>
    <col min="13320" max="13321" width="12.5" style="5" customWidth="1"/>
    <col min="13322" max="13322" width="7.59765625" style="5" customWidth="1"/>
    <col min="13323" max="13324" width="12.5" style="5" customWidth="1"/>
    <col min="13325" max="13325" width="7.59765625" style="5" customWidth="1"/>
    <col min="13326" max="13327" width="12.5" style="5" customWidth="1"/>
    <col min="13328" max="13328" width="7.59765625" style="5" customWidth="1"/>
    <col min="13329" max="13330" width="13.8984375" style="5" customWidth="1"/>
    <col min="13331" max="13331" width="7.59765625" style="5" customWidth="1"/>
    <col min="13332" max="13568" width="9" style="5"/>
    <col min="13569" max="13571" width="3.09765625" style="5" customWidth="1"/>
    <col min="13572" max="13573" width="3.59765625" style="5" customWidth="1"/>
    <col min="13574" max="13574" width="22.59765625" style="5" customWidth="1"/>
    <col min="13575" max="13575" width="3.69921875" style="5" customWidth="1"/>
    <col min="13576" max="13577" width="12.5" style="5" customWidth="1"/>
    <col min="13578" max="13578" width="7.59765625" style="5" customWidth="1"/>
    <col min="13579" max="13580" width="12.5" style="5" customWidth="1"/>
    <col min="13581" max="13581" width="7.59765625" style="5" customWidth="1"/>
    <col min="13582" max="13583" width="12.5" style="5" customWidth="1"/>
    <col min="13584" max="13584" width="7.59765625" style="5" customWidth="1"/>
    <col min="13585" max="13586" width="13.8984375" style="5" customWidth="1"/>
    <col min="13587" max="13587" width="7.59765625" style="5" customWidth="1"/>
    <col min="13588" max="13824" width="9" style="5"/>
    <col min="13825" max="13827" width="3.09765625" style="5" customWidth="1"/>
    <col min="13828" max="13829" width="3.59765625" style="5" customWidth="1"/>
    <col min="13830" max="13830" width="22.59765625" style="5" customWidth="1"/>
    <col min="13831" max="13831" width="3.69921875" style="5" customWidth="1"/>
    <col min="13832" max="13833" width="12.5" style="5" customWidth="1"/>
    <col min="13834" max="13834" width="7.59765625" style="5" customWidth="1"/>
    <col min="13835" max="13836" width="12.5" style="5" customWidth="1"/>
    <col min="13837" max="13837" width="7.59765625" style="5" customWidth="1"/>
    <col min="13838" max="13839" width="12.5" style="5" customWidth="1"/>
    <col min="13840" max="13840" width="7.59765625" style="5" customWidth="1"/>
    <col min="13841" max="13842" width="13.8984375" style="5" customWidth="1"/>
    <col min="13843" max="13843" width="7.59765625" style="5" customWidth="1"/>
    <col min="13844" max="14080" width="9" style="5"/>
    <col min="14081" max="14083" width="3.09765625" style="5" customWidth="1"/>
    <col min="14084" max="14085" width="3.59765625" style="5" customWidth="1"/>
    <col min="14086" max="14086" width="22.59765625" style="5" customWidth="1"/>
    <col min="14087" max="14087" width="3.69921875" style="5" customWidth="1"/>
    <col min="14088" max="14089" width="12.5" style="5" customWidth="1"/>
    <col min="14090" max="14090" width="7.59765625" style="5" customWidth="1"/>
    <col min="14091" max="14092" width="12.5" style="5" customWidth="1"/>
    <col min="14093" max="14093" width="7.59765625" style="5" customWidth="1"/>
    <col min="14094" max="14095" width="12.5" style="5" customWidth="1"/>
    <col min="14096" max="14096" width="7.59765625" style="5" customWidth="1"/>
    <col min="14097" max="14098" width="13.8984375" style="5" customWidth="1"/>
    <col min="14099" max="14099" width="7.59765625" style="5" customWidth="1"/>
    <col min="14100" max="14336" width="9" style="5"/>
    <col min="14337" max="14339" width="3.09765625" style="5" customWidth="1"/>
    <col min="14340" max="14341" width="3.59765625" style="5" customWidth="1"/>
    <col min="14342" max="14342" width="22.59765625" style="5" customWidth="1"/>
    <col min="14343" max="14343" width="3.69921875" style="5" customWidth="1"/>
    <col min="14344" max="14345" width="12.5" style="5" customWidth="1"/>
    <col min="14346" max="14346" width="7.59765625" style="5" customWidth="1"/>
    <col min="14347" max="14348" width="12.5" style="5" customWidth="1"/>
    <col min="14349" max="14349" width="7.59765625" style="5" customWidth="1"/>
    <col min="14350" max="14351" width="12.5" style="5" customWidth="1"/>
    <col min="14352" max="14352" width="7.59765625" style="5" customWidth="1"/>
    <col min="14353" max="14354" width="13.8984375" style="5" customWidth="1"/>
    <col min="14355" max="14355" width="7.59765625" style="5" customWidth="1"/>
    <col min="14356" max="14592" width="9" style="5"/>
    <col min="14593" max="14595" width="3.09765625" style="5" customWidth="1"/>
    <col min="14596" max="14597" width="3.59765625" style="5" customWidth="1"/>
    <col min="14598" max="14598" width="22.59765625" style="5" customWidth="1"/>
    <col min="14599" max="14599" width="3.69921875" style="5" customWidth="1"/>
    <col min="14600" max="14601" width="12.5" style="5" customWidth="1"/>
    <col min="14602" max="14602" width="7.59765625" style="5" customWidth="1"/>
    <col min="14603" max="14604" width="12.5" style="5" customWidth="1"/>
    <col min="14605" max="14605" width="7.59765625" style="5" customWidth="1"/>
    <col min="14606" max="14607" width="12.5" style="5" customWidth="1"/>
    <col min="14608" max="14608" width="7.59765625" style="5" customWidth="1"/>
    <col min="14609" max="14610" width="13.8984375" style="5" customWidth="1"/>
    <col min="14611" max="14611" width="7.59765625" style="5" customWidth="1"/>
    <col min="14612" max="14848" width="9" style="5"/>
    <col min="14849" max="14851" width="3.09765625" style="5" customWidth="1"/>
    <col min="14852" max="14853" width="3.59765625" style="5" customWidth="1"/>
    <col min="14854" max="14854" width="22.59765625" style="5" customWidth="1"/>
    <col min="14855" max="14855" width="3.69921875" style="5" customWidth="1"/>
    <col min="14856" max="14857" width="12.5" style="5" customWidth="1"/>
    <col min="14858" max="14858" width="7.59765625" style="5" customWidth="1"/>
    <col min="14859" max="14860" width="12.5" style="5" customWidth="1"/>
    <col min="14861" max="14861" width="7.59765625" style="5" customWidth="1"/>
    <col min="14862" max="14863" width="12.5" style="5" customWidth="1"/>
    <col min="14864" max="14864" width="7.59765625" style="5" customWidth="1"/>
    <col min="14865" max="14866" width="13.8984375" style="5" customWidth="1"/>
    <col min="14867" max="14867" width="7.59765625" style="5" customWidth="1"/>
    <col min="14868" max="15104" width="9" style="5"/>
    <col min="15105" max="15107" width="3.09765625" style="5" customWidth="1"/>
    <col min="15108" max="15109" width="3.59765625" style="5" customWidth="1"/>
    <col min="15110" max="15110" width="22.59765625" style="5" customWidth="1"/>
    <col min="15111" max="15111" width="3.69921875" style="5" customWidth="1"/>
    <col min="15112" max="15113" width="12.5" style="5" customWidth="1"/>
    <col min="15114" max="15114" width="7.59765625" style="5" customWidth="1"/>
    <col min="15115" max="15116" width="12.5" style="5" customWidth="1"/>
    <col min="15117" max="15117" width="7.59765625" style="5" customWidth="1"/>
    <col min="15118" max="15119" width="12.5" style="5" customWidth="1"/>
    <col min="15120" max="15120" width="7.59765625" style="5" customWidth="1"/>
    <col min="15121" max="15122" width="13.8984375" style="5" customWidth="1"/>
    <col min="15123" max="15123" width="7.59765625" style="5" customWidth="1"/>
    <col min="15124" max="15360" width="9" style="5"/>
    <col min="15361" max="15363" width="3.09765625" style="5" customWidth="1"/>
    <col min="15364" max="15365" width="3.59765625" style="5" customWidth="1"/>
    <col min="15366" max="15366" width="22.59765625" style="5" customWidth="1"/>
    <col min="15367" max="15367" width="3.69921875" style="5" customWidth="1"/>
    <col min="15368" max="15369" width="12.5" style="5" customWidth="1"/>
    <col min="15370" max="15370" width="7.59765625" style="5" customWidth="1"/>
    <col min="15371" max="15372" width="12.5" style="5" customWidth="1"/>
    <col min="15373" max="15373" width="7.59765625" style="5" customWidth="1"/>
    <col min="15374" max="15375" width="12.5" style="5" customWidth="1"/>
    <col min="15376" max="15376" width="7.59765625" style="5" customWidth="1"/>
    <col min="15377" max="15378" width="13.8984375" style="5" customWidth="1"/>
    <col min="15379" max="15379" width="7.59765625" style="5" customWidth="1"/>
    <col min="15380" max="15616" width="9" style="5"/>
    <col min="15617" max="15619" width="3.09765625" style="5" customWidth="1"/>
    <col min="15620" max="15621" width="3.59765625" style="5" customWidth="1"/>
    <col min="15622" max="15622" width="22.59765625" style="5" customWidth="1"/>
    <col min="15623" max="15623" width="3.69921875" style="5" customWidth="1"/>
    <col min="15624" max="15625" width="12.5" style="5" customWidth="1"/>
    <col min="15626" max="15626" width="7.59765625" style="5" customWidth="1"/>
    <col min="15627" max="15628" width="12.5" style="5" customWidth="1"/>
    <col min="15629" max="15629" width="7.59765625" style="5" customWidth="1"/>
    <col min="15630" max="15631" width="12.5" style="5" customWidth="1"/>
    <col min="15632" max="15632" width="7.59765625" style="5" customWidth="1"/>
    <col min="15633" max="15634" width="13.8984375" style="5" customWidth="1"/>
    <col min="15635" max="15635" width="7.59765625" style="5" customWidth="1"/>
    <col min="15636" max="15872" width="9" style="5"/>
    <col min="15873" max="15875" width="3.09765625" style="5" customWidth="1"/>
    <col min="15876" max="15877" width="3.59765625" style="5" customWidth="1"/>
    <col min="15878" max="15878" width="22.59765625" style="5" customWidth="1"/>
    <col min="15879" max="15879" width="3.69921875" style="5" customWidth="1"/>
    <col min="15880" max="15881" width="12.5" style="5" customWidth="1"/>
    <col min="15882" max="15882" width="7.59765625" style="5" customWidth="1"/>
    <col min="15883" max="15884" width="12.5" style="5" customWidth="1"/>
    <col min="15885" max="15885" width="7.59765625" style="5" customWidth="1"/>
    <col min="15886" max="15887" width="12.5" style="5" customWidth="1"/>
    <col min="15888" max="15888" width="7.59765625" style="5" customWidth="1"/>
    <col min="15889" max="15890" width="13.8984375" style="5" customWidth="1"/>
    <col min="15891" max="15891" width="7.59765625" style="5" customWidth="1"/>
    <col min="15892" max="16128" width="9" style="5"/>
    <col min="16129" max="16131" width="3.09765625" style="5" customWidth="1"/>
    <col min="16132" max="16133" width="3.59765625" style="5" customWidth="1"/>
    <col min="16134" max="16134" width="22.59765625" style="5" customWidth="1"/>
    <col min="16135" max="16135" width="3.69921875" style="5" customWidth="1"/>
    <col min="16136" max="16137" width="12.5" style="5" customWidth="1"/>
    <col min="16138" max="16138" width="7.59765625" style="5" customWidth="1"/>
    <col min="16139" max="16140" width="12.5" style="5" customWidth="1"/>
    <col min="16141" max="16141" width="7.59765625" style="5" customWidth="1"/>
    <col min="16142" max="16143" width="12.5" style="5" customWidth="1"/>
    <col min="16144" max="16144" width="7.59765625" style="5" customWidth="1"/>
    <col min="16145" max="16146" width="13.8984375" style="5" customWidth="1"/>
    <col min="16147" max="16147" width="7.59765625" style="5" customWidth="1"/>
    <col min="16148" max="16384" width="9" style="5"/>
  </cols>
  <sheetData>
    <row r="1" spans="4:19" ht="33.75" customHeight="1" x14ac:dyDescent="0.45">
      <c r="D1" s="2" t="s">
        <v>126</v>
      </c>
      <c r="E1" s="3"/>
      <c r="F1" s="3"/>
      <c r="G1" s="3"/>
      <c r="H1" s="3"/>
      <c r="I1" s="3"/>
      <c r="J1" s="4"/>
      <c r="L1" s="3"/>
      <c r="M1" s="4"/>
      <c r="N1" s="3"/>
      <c r="O1" s="3"/>
      <c r="P1" s="4"/>
      <c r="Q1" s="3"/>
      <c r="R1" s="3"/>
      <c r="S1" s="4" t="s">
        <v>5</v>
      </c>
    </row>
    <row r="2" spans="4:19" ht="31.5" customHeight="1" x14ac:dyDescent="0.45">
      <c r="D2" s="16"/>
      <c r="E2" s="18"/>
      <c r="F2" s="18"/>
      <c r="G2" s="14"/>
      <c r="H2" s="126" t="s">
        <v>128</v>
      </c>
      <c r="I2" s="126"/>
      <c r="J2" s="126"/>
      <c r="K2" s="126" t="s">
        <v>6</v>
      </c>
      <c r="L2" s="126"/>
      <c r="M2" s="126"/>
      <c r="N2" s="126" t="s">
        <v>129</v>
      </c>
      <c r="O2" s="126"/>
      <c r="P2" s="126"/>
      <c r="Q2" s="126" t="s">
        <v>7</v>
      </c>
      <c r="R2" s="126"/>
      <c r="S2" s="126"/>
    </row>
    <row r="3" spans="4:19" ht="31.5" customHeight="1" x14ac:dyDescent="0.45">
      <c r="D3" s="17"/>
      <c r="E3" s="19"/>
      <c r="F3" s="19"/>
      <c r="G3" s="15"/>
      <c r="H3" s="38" t="s">
        <v>124</v>
      </c>
      <c r="I3" s="38" t="s">
        <v>114</v>
      </c>
      <c r="J3" s="38" t="s">
        <v>8</v>
      </c>
      <c r="K3" s="38" t="s">
        <v>124</v>
      </c>
      <c r="L3" s="38" t="s">
        <v>114</v>
      </c>
      <c r="M3" s="38" t="s">
        <v>8</v>
      </c>
      <c r="N3" s="38" t="s">
        <v>124</v>
      </c>
      <c r="O3" s="38" t="s">
        <v>114</v>
      </c>
      <c r="P3" s="38" t="s">
        <v>8</v>
      </c>
      <c r="Q3" s="38" t="s">
        <v>124</v>
      </c>
      <c r="R3" s="38" t="s">
        <v>114</v>
      </c>
      <c r="S3" s="38" t="s">
        <v>8</v>
      </c>
    </row>
    <row r="4" spans="4:19" ht="31.5" customHeight="1" x14ac:dyDescent="0.45">
      <c r="D4" s="24"/>
      <c r="E4" s="124" t="s">
        <v>9</v>
      </c>
      <c r="F4" s="125"/>
      <c r="G4" s="20" t="s">
        <v>10</v>
      </c>
      <c r="H4" s="44">
        <v>86914014</v>
      </c>
      <c r="I4" s="44">
        <v>83388386</v>
      </c>
      <c r="J4" s="45">
        <v>4.2</v>
      </c>
      <c r="K4" s="46">
        <v>5658555</v>
      </c>
      <c r="L4" s="32">
        <v>5431019</v>
      </c>
      <c r="M4" s="45">
        <v>4.2</v>
      </c>
      <c r="N4" s="47">
        <v>92572569</v>
      </c>
      <c r="O4" s="47">
        <v>88819405</v>
      </c>
      <c r="P4" s="45">
        <v>4.2</v>
      </c>
      <c r="Q4" s="47">
        <v>136488753</v>
      </c>
      <c r="R4" s="47">
        <v>130881086</v>
      </c>
      <c r="S4" s="45">
        <v>4.3</v>
      </c>
    </row>
    <row r="5" spans="4:19" ht="31.5" customHeight="1" x14ac:dyDescent="0.45">
      <c r="D5" s="25"/>
      <c r="E5" s="129" t="s">
        <v>11</v>
      </c>
      <c r="F5" s="130"/>
      <c r="G5" s="21" t="s">
        <v>12</v>
      </c>
      <c r="H5" s="44">
        <v>729062243</v>
      </c>
      <c r="I5" s="44">
        <v>709898756</v>
      </c>
      <c r="J5" s="45">
        <v>2.7</v>
      </c>
      <c r="K5" s="32">
        <v>29579841</v>
      </c>
      <c r="L5" s="32">
        <v>28812571</v>
      </c>
      <c r="M5" s="45">
        <v>2.7</v>
      </c>
      <c r="N5" s="47">
        <v>758642084</v>
      </c>
      <c r="O5" s="47">
        <v>738711327</v>
      </c>
      <c r="P5" s="45">
        <v>2.7</v>
      </c>
      <c r="Q5" s="47">
        <v>1531169821</v>
      </c>
      <c r="R5" s="47">
        <v>1495344173</v>
      </c>
      <c r="S5" s="45">
        <v>2.4</v>
      </c>
    </row>
    <row r="6" spans="4:19" ht="31.5" customHeight="1" x14ac:dyDescent="0.45">
      <c r="D6" s="25"/>
      <c r="E6" s="131" t="s">
        <v>13</v>
      </c>
      <c r="F6" s="132"/>
      <c r="G6" s="22" t="s">
        <v>14</v>
      </c>
      <c r="H6" s="44">
        <v>815976257</v>
      </c>
      <c r="I6" s="44">
        <v>793287142</v>
      </c>
      <c r="J6" s="45">
        <v>2.9</v>
      </c>
      <c r="K6" s="32">
        <v>35238396</v>
      </c>
      <c r="L6" s="32">
        <v>34243590</v>
      </c>
      <c r="M6" s="45">
        <v>2.9</v>
      </c>
      <c r="N6" s="47">
        <v>851214653</v>
      </c>
      <c r="O6" s="47">
        <v>827530732</v>
      </c>
      <c r="P6" s="45">
        <v>2.9</v>
      </c>
      <c r="Q6" s="47">
        <v>1667658574</v>
      </c>
      <c r="R6" s="47">
        <v>1626225259</v>
      </c>
      <c r="S6" s="45">
        <v>2.5</v>
      </c>
    </row>
    <row r="7" spans="4:19" ht="31.5" customHeight="1" x14ac:dyDescent="0.45">
      <c r="D7" s="25"/>
      <c r="E7" s="127" t="s">
        <v>15</v>
      </c>
      <c r="F7" s="128"/>
      <c r="G7" s="20" t="s">
        <v>16</v>
      </c>
      <c r="H7" s="44">
        <v>13460911</v>
      </c>
      <c r="I7" s="44">
        <v>13912260</v>
      </c>
      <c r="J7" s="45">
        <v>-3.2</v>
      </c>
      <c r="K7" s="32">
        <v>814892</v>
      </c>
      <c r="L7" s="32">
        <v>831732</v>
      </c>
      <c r="M7" s="45">
        <v>-2</v>
      </c>
      <c r="N7" s="47">
        <v>14275803</v>
      </c>
      <c r="O7" s="47">
        <v>14743992</v>
      </c>
      <c r="P7" s="45">
        <v>-3.2</v>
      </c>
      <c r="Q7" s="47">
        <v>17089628</v>
      </c>
      <c r="R7" s="47">
        <v>17731907</v>
      </c>
      <c r="S7" s="45">
        <v>-3.6</v>
      </c>
    </row>
    <row r="8" spans="4:19" ht="31.5" customHeight="1" x14ac:dyDescent="0.45">
      <c r="D8" s="25"/>
      <c r="E8" s="127" t="s">
        <v>17</v>
      </c>
      <c r="F8" s="128"/>
      <c r="G8" s="20" t="s">
        <v>18</v>
      </c>
      <c r="H8" s="44">
        <v>12900950</v>
      </c>
      <c r="I8" s="44">
        <v>12854649</v>
      </c>
      <c r="J8" s="45">
        <v>0.4</v>
      </c>
      <c r="K8" s="32">
        <v>1583869</v>
      </c>
      <c r="L8" s="32">
        <v>1535732</v>
      </c>
      <c r="M8" s="45">
        <v>3.1</v>
      </c>
      <c r="N8" s="47">
        <v>14484819</v>
      </c>
      <c r="O8" s="47">
        <v>14390381</v>
      </c>
      <c r="P8" s="45">
        <v>0.7</v>
      </c>
      <c r="Q8" s="47">
        <v>19228101</v>
      </c>
      <c r="R8" s="47">
        <v>19233824</v>
      </c>
      <c r="S8" s="45">
        <v>0</v>
      </c>
    </row>
    <row r="9" spans="4:19" ht="31.5" customHeight="1" x14ac:dyDescent="0.45">
      <c r="D9" s="25"/>
      <c r="E9" s="127" t="s">
        <v>19</v>
      </c>
      <c r="F9" s="128"/>
      <c r="G9" s="20" t="s">
        <v>20</v>
      </c>
      <c r="H9" s="44">
        <v>3802705</v>
      </c>
      <c r="I9" s="44">
        <v>3805676</v>
      </c>
      <c r="J9" s="45">
        <v>-0.1</v>
      </c>
      <c r="K9" s="32">
        <v>563753</v>
      </c>
      <c r="L9" s="32">
        <v>564075</v>
      </c>
      <c r="M9" s="45">
        <v>-0.1</v>
      </c>
      <c r="N9" s="47">
        <v>4366458</v>
      </c>
      <c r="O9" s="47">
        <v>4369751</v>
      </c>
      <c r="P9" s="45">
        <v>-0.1</v>
      </c>
      <c r="Q9" s="47">
        <v>5564099</v>
      </c>
      <c r="R9" s="47">
        <v>5574374</v>
      </c>
      <c r="S9" s="45">
        <v>-0.2</v>
      </c>
    </row>
    <row r="10" spans="4:19" ht="31.5" customHeight="1" x14ac:dyDescent="0.45">
      <c r="D10" s="25"/>
      <c r="E10" s="127" t="s">
        <v>21</v>
      </c>
      <c r="F10" s="128"/>
      <c r="G10" s="20" t="s">
        <v>22</v>
      </c>
      <c r="H10" s="44">
        <v>4878500</v>
      </c>
      <c r="I10" s="44">
        <v>5075449</v>
      </c>
      <c r="J10" s="45">
        <v>-3.9</v>
      </c>
      <c r="K10" s="32">
        <v>405918</v>
      </c>
      <c r="L10" s="32">
        <v>417919</v>
      </c>
      <c r="M10" s="45">
        <v>-2.9</v>
      </c>
      <c r="N10" s="47">
        <v>5284418</v>
      </c>
      <c r="O10" s="47">
        <v>5493368</v>
      </c>
      <c r="P10" s="45">
        <v>-3.8</v>
      </c>
      <c r="Q10" s="47">
        <v>7938864</v>
      </c>
      <c r="R10" s="47">
        <v>8323541</v>
      </c>
      <c r="S10" s="45">
        <v>-4.5999999999999996</v>
      </c>
    </row>
    <row r="11" spans="4:19" ht="31.5" customHeight="1" x14ac:dyDescent="0.45">
      <c r="D11" s="25"/>
      <c r="E11" s="124" t="s">
        <v>23</v>
      </c>
      <c r="F11" s="125"/>
      <c r="G11" s="20" t="s">
        <v>24</v>
      </c>
      <c r="H11" s="44">
        <v>5167835</v>
      </c>
      <c r="I11" s="44">
        <v>4912134</v>
      </c>
      <c r="J11" s="45">
        <v>5.2</v>
      </c>
      <c r="K11" s="32">
        <v>352533</v>
      </c>
      <c r="L11" s="32">
        <v>324692</v>
      </c>
      <c r="M11" s="45">
        <v>8.6</v>
      </c>
      <c r="N11" s="44">
        <v>5520368</v>
      </c>
      <c r="O11" s="47">
        <v>5236826</v>
      </c>
      <c r="P11" s="45">
        <v>5.4</v>
      </c>
      <c r="Q11" s="47">
        <v>7732672</v>
      </c>
      <c r="R11" s="47">
        <v>7258610</v>
      </c>
      <c r="S11" s="45">
        <v>6.5</v>
      </c>
    </row>
    <row r="12" spans="4:19" ht="31.5" customHeight="1" x14ac:dyDescent="0.45">
      <c r="D12" s="25"/>
      <c r="E12" s="124" t="s">
        <v>125</v>
      </c>
      <c r="F12" s="125"/>
      <c r="G12" s="20"/>
      <c r="H12" s="44">
        <v>7613080</v>
      </c>
      <c r="I12" s="44">
        <v>0</v>
      </c>
      <c r="J12" s="45" t="s">
        <v>115</v>
      </c>
      <c r="K12" s="46">
        <v>466807</v>
      </c>
      <c r="L12" s="32">
        <v>0</v>
      </c>
      <c r="M12" s="45" t="s">
        <v>115</v>
      </c>
      <c r="N12" s="44">
        <v>8079887</v>
      </c>
      <c r="O12" s="32">
        <v>0</v>
      </c>
      <c r="P12" s="45" t="s">
        <v>115</v>
      </c>
      <c r="Q12" s="47">
        <v>14735245</v>
      </c>
      <c r="R12" s="32">
        <v>0</v>
      </c>
      <c r="S12" s="45" t="s">
        <v>115</v>
      </c>
    </row>
    <row r="13" spans="4:19" ht="31.5" customHeight="1" x14ac:dyDescent="0.45">
      <c r="D13" s="25"/>
      <c r="E13" s="124" t="s">
        <v>112</v>
      </c>
      <c r="F13" s="125"/>
      <c r="G13" s="20" t="s">
        <v>25</v>
      </c>
      <c r="H13" s="48">
        <v>7131873</v>
      </c>
      <c r="I13" s="44">
        <v>5360778</v>
      </c>
      <c r="J13" s="45">
        <v>33</v>
      </c>
      <c r="K13" s="32">
        <v>290690</v>
      </c>
      <c r="L13" s="32">
        <v>224779</v>
      </c>
      <c r="M13" s="45">
        <v>29.3</v>
      </c>
      <c r="N13" s="44">
        <v>7422563</v>
      </c>
      <c r="O13" s="44">
        <v>5585557</v>
      </c>
      <c r="P13" s="45">
        <v>32.9</v>
      </c>
      <c r="Q13" s="44">
        <v>13756951</v>
      </c>
      <c r="R13" s="47">
        <v>10210610</v>
      </c>
      <c r="S13" s="45">
        <v>34.700000000000003</v>
      </c>
    </row>
    <row r="14" spans="4:19" ht="31.5" customHeight="1" x14ac:dyDescent="0.45">
      <c r="D14" s="25"/>
      <c r="E14" s="124" t="s">
        <v>26</v>
      </c>
      <c r="F14" s="125"/>
      <c r="G14" s="20" t="s">
        <v>27</v>
      </c>
      <c r="H14" s="49">
        <v>96100675</v>
      </c>
      <c r="I14" s="44">
        <v>103067475</v>
      </c>
      <c r="J14" s="45">
        <v>-6.8</v>
      </c>
      <c r="K14" s="32">
        <v>4017290</v>
      </c>
      <c r="L14" s="32">
        <v>4261034</v>
      </c>
      <c r="M14" s="45">
        <v>-5.7</v>
      </c>
      <c r="N14" s="47">
        <v>100117965</v>
      </c>
      <c r="O14" s="47">
        <v>107328509</v>
      </c>
      <c r="P14" s="45">
        <v>-6.7</v>
      </c>
      <c r="Q14" s="47">
        <v>188365135</v>
      </c>
      <c r="R14" s="47">
        <v>202167726</v>
      </c>
      <c r="S14" s="45">
        <v>-6.8</v>
      </c>
    </row>
    <row r="15" spans="4:19" ht="31.5" customHeight="1" x14ac:dyDescent="0.45">
      <c r="D15" s="25"/>
      <c r="E15" s="144" t="s">
        <v>28</v>
      </c>
      <c r="F15" s="145"/>
      <c r="G15" s="146" t="s">
        <v>29</v>
      </c>
      <c r="H15" s="50">
        <v>967032786</v>
      </c>
      <c r="I15" s="51">
        <v>942275563</v>
      </c>
      <c r="J15" s="52">
        <v>2.6</v>
      </c>
      <c r="K15" s="33">
        <v>43734148</v>
      </c>
      <c r="L15" s="33">
        <v>42403553</v>
      </c>
      <c r="M15" s="52">
        <v>3.1</v>
      </c>
      <c r="N15" s="53">
        <v>1010766934</v>
      </c>
      <c r="O15" s="53">
        <v>984679116</v>
      </c>
      <c r="P15" s="52">
        <v>2.6</v>
      </c>
      <c r="Q15" s="53">
        <v>1942069269</v>
      </c>
      <c r="R15" s="53">
        <v>1896725851</v>
      </c>
      <c r="S15" s="52">
        <v>2.4</v>
      </c>
    </row>
    <row r="16" spans="4:19" ht="17.25" customHeight="1" x14ac:dyDescent="0.45">
      <c r="D16" s="25"/>
      <c r="E16" s="144"/>
      <c r="F16" s="145"/>
      <c r="G16" s="146"/>
      <c r="H16" s="54">
        <v>947119998</v>
      </c>
      <c r="I16" s="54">
        <v>932002651</v>
      </c>
      <c r="J16" s="55">
        <v>1.6</v>
      </c>
      <c r="K16" s="54">
        <v>42624118</v>
      </c>
      <c r="L16" s="54">
        <v>41854082</v>
      </c>
      <c r="M16" s="56">
        <v>1.8</v>
      </c>
      <c r="N16" s="54">
        <v>989744116</v>
      </c>
      <c r="O16" s="54">
        <v>973856733</v>
      </c>
      <c r="P16" s="56">
        <v>1.6</v>
      </c>
      <c r="Q16" s="54">
        <v>1905844401</v>
      </c>
      <c r="R16" s="54">
        <v>1879256631</v>
      </c>
      <c r="S16" s="56">
        <v>1.4</v>
      </c>
    </row>
    <row r="17" spans="4:20" ht="31.5" customHeight="1" x14ac:dyDescent="0.45">
      <c r="D17" s="25"/>
      <c r="E17" s="135" t="s">
        <v>30</v>
      </c>
      <c r="F17" s="136"/>
      <c r="G17" s="23" t="s">
        <v>31</v>
      </c>
      <c r="H17" s="44">
        <v>8175510</v>
      </c>
      <c r="I17" s="44">
        <v>17140482</v>
      </c>
      <c r="J17" s="45">
        <v>-52.3</v>
      </c>
      <c r="K17" s="32">
        <v>158881</v>
      </c>
      <c r="L17" s="32">
        <v>358348</v>
      </c>
      <c r="M17" s="45">
        <v>-55.7</v>
      </c>
      <c r="N17" s="47">
        <v>8334391</v>
      </c>
      <c r="O17" s="47">
        <v>17498830</v>
      </c>
      <c r="P17" s="45">
        <v>-52.4</v>
      </c>
      <c r="Q17" s="47">
        <v>19150965</v>
      </c>
      <c r="R17" s="47">
        <v>45205093</v>
      </c>
      <c r="S17" s="45">
        <v>-57.6</v>
      </c>
    </row>
    <row r="18" spans="4:20" ht="31.5" customHeight="1" x14ac:dyDescent="0.45">
      <c r="D18" s="137" t="s">
        <v>32</v>
      </c>
      <c r="E18" s="138"/>
      <c r="F18" s="138"/>
      <c r="G18" s="138"/>
      <c r="H18" s="51">
        <v>958857276</v>
      </c>
      <c r="I18" s="51">
        <v>925135081</v>
      </c>
      <c r="J18" s="52">
        <v>3.6</v>
      </c>
      <c r="K18" s="33">
        <v>43575267</v>
      </c>
      <c r="L18" s="33">
        <v>42045205</v>
      </c>
      <c r="M18" s="52">
        <v>3.6</v>
      </c>
      <c r="N18" s="53">
        <v>1002432543</v>
      </c>
      <c r="O18" s="53">
        <v>967180286</v>
      </c>
      <c r="P18" s="52">
        <v>3.6</v>
      </c>
      <c r="Q18" s="53">
        <v>1922918304</v>
      </c>
      <c r="R18" s="53">
        <v>1851520758</v>
      </c>
      <c r="S18" s="52">
        <v>3.9</v>
      </c>
    </row>
    <row r="19" spans="4:20" s="6" customFormat="1" ht="17.25" customHeight="1" x14ac:dyDescent="0.45">
      <c r="D19" s="139"/>
      <c r="E19" s="139"/>
      <c r="F19" s="139"/>
      <c r="G19" s="139"/>
      <c r="H19" s="54">
        <v>938944488</v>
      </c>
      <c r="I19" s="54">
        <v>914862169</v>
      </c>
      <c r="J19" s="57">
        <v>2.6</v>
      </c>
      <c r="K19" s="54">
        <v>42465237</v>
      </c>
      <c r="L19" s="54">
        <v>41495734</v>
      </c>
      <c r="M19" s="58">
        <v>2.2999999999999998</v>
      </c>
      <c r="N19" s="54">
        <v>981409725</v>
      </c>
      <c r="O19" s="54">
        <v>956357903</v>
      </c>
      <c r="P19" s="58">
        <v>2.6</v>
      </c>
      <c r="Q19" s="54">
        <v>1886693436</v>
      </c>
      <c r="R19" s="54">
        <v>1834051538</v>
      </c>
      <c r="S19" s="58">
        <v>2.9</v>
      </c>
      <c r="T19" s="13"/>
    </row>
    <row r="20" spans="4:20" ht="31.5" customHeight="1" x14ac:dyDescent="0.45">
      <c r="D20" s="140" t="s">
        <v>33</v>
      </c>
      <c r="E20" s="140"/>
      <c r="F20" s="140"/>
      <c r="G20" s="141"/>
      <c r="H20" s="44">
        <v>694555899</v>
      </c>
      <c r="I20" s="44">
        <v>682090151</v>
      </c>
      <c r="J20" s="45">
        <v>1.8</v>
      </c>
      <c r="K20" s="32">
        <v>23082839</v>
      </c>
      <c r="L20" s="32">
        <v>22200785</v>
      </c>
      <c r="M20" s="45">
        <v>4</v>
      </c>
      <c r="N20" s="47">
        <v>717638738</v>
      </c>
      <c r="O20" s="47">
        <v>704290936</v>
      </c>
      <c r="P20" s="45">
        <v>1.9</v>
      </c>
      <c r="Q20" s="47">
        <v>1537684498</v>
      </c>
      <c r="R20" s="47">
        <v>1497452055</v>
      </c>
      <c r="S20" s="45">
        <v>2.7</v>
      </c>
    </row>
    <row r="21" spans="4:20" ht="31.5" customHeight="1" x14ac:dyDescent="0.45">
      <c r="D21" s="142" t="s">
        <v>34</v>
      </c>
      <c r="E21" s="140"/>
      <c r="F21" s="140"/>
      <c r="G21" s="141"/>
      <c r="H21" s="44">
        <v>264993906</v>
      </c>
      <c r="I21" s="44">
        <v>243105864</v>
      </c>
      <c r="J21" s="45">
        <v>9</v>
      </c>
      <c r="K21" s="32">
        <v>20516256</v>
      </c>
      <c r="L21" s="32">
        <v>20009525</v>
      </c>
      <c r="M21" s="45">
        <v>2.5</v>
      </c>
      <c r="N21" s="47">
        <v>285510162</v>
      </c>
      <c r="O21" s="47">
        <v>263115389</v>
      </c>
      <c r="P21" s="45">
        <v>8.5</v>
      </c>
      <c r="Q21" s="47">
        <v>386348096</v>
      </c>
      <c r="R21" s="47">
        <v>353956249</v>
      </c>
      <c r="S21" s="45">
        <v>9.1999999999999993</v>
      </c>
    </row>
    <row r="22" spans="4:20" ht="31.5" customHeight="1" x14ac:dyDescent="0.45">
      <c r="D22" s="41"/>
      <c r="E22" s="140" t="s">
        <v>35</v>
      </c>
      <c r="F22" s="141"/>
      <c r="G22" s="141"/>
      <c r="H22" s="44">
        <v>264993906</v>
      </c>
      <c r="I22" s="44">
        <v>243105864</v>
      </c>
      <c r="J22" s="45">
        <v>9</v>
      </c>
      <c r="K22" s="32">
        <v>21370455</v>
      </c>
      <c r="L22" s="32">
        <v>20637561</v>
      </c>
      <c r="M22" s="45">
        <v>3.6</v>
      </c>
      <c r="N22" s="47">
        <v>286364361</v>
      </c>
      <c r="O22" s="47">
        <v>263743425</v>
      </c>
      <c r="P22" s="45">
        <v>8.6</v>
      </c>
      <c r="Q22" s="47">
        <v>387202295</v>
      </c>
      <c r="R22" s="47">
        <v>354584285</v>
      </c>
      <c r="S22" s="45">
        <v>9.1999999999999993</v>
      </c>
    </row>
    <row r="23" spans="4:20" ht="31.5" customHeight="1" x14ac:dyDescent="0.45">
      <c r="D23" s="42"/>
      <c r="E23" s="140" t="s">
        <v>36</v>
      </c>
      <c r="F23" s="141"/>
      <c r="G23" s="141"/>
      <c r="H23" s="59">
        <v>0</v>
      </c>
      <c r="I23" s="59">
        <v>0</v>
      </c>
      <c r="J23" s="59">
        <v>0</v>
      </c>
      <c r="K23" s="60">
        <v>-854199</v>
      </c>
      <c r="L23" s="60">
        <v>-628036</v>
      </c>
      <c r="M23" s="45">
        <v>36</v>
      </c>
      <c r="N23" s="47">
        <v>-854199</v>
      </c>
      <c r="O23" s="47">
        <v>-628036</v>
      </c>
      <c r="P23" s="45">
        <v>36</v>
      </c>
      <c r="Q23" s="47">
        <v>-854199</v>
      </c>
      <c r="R23" s="47">
        <v>-628036</v>
      </c>
      <c r="S23" s="45">
        <v>36</v>
      </c>
    </row>
    <row r="24" spans="4:20" ht="31.5" customHeight="1" x14ac:dyDescent="0.45">
      <c r="D24" s="142" t="s">
        <v>37</v>
      </c>
      <c r="E24" s="142"/>
      <c r="F24" s="142"/>
      <c r="G24" s="143"/>
      <c r="H24" s="51">
        <v>264993906</v>
      </c>
      <c r="I24" s="51">
        <v>243105864</v>
      </c>
      <c r="J24" s="52">
        <v>9</v>
      </c>
      <c r="K24" s="43">
        <v>21370455</v>
      </c>
      <c r="L24" s="43">
        <v>20637561</v>
      </c>
      <c r="M24" s="52">
        <v>3.6</v>
      </c>
      <c r="N24" s="53">
        <v>286364361</v>
      </c>
      <c r="O24" s="53">
        <v>263743425</v>
      </c>
      <c r="P24" s="52">
        <v>8.6</v>
      </c>
      <c r="Q24" s="53">
        <v>387202295</v>
      </c>
      <c r="R24" s="53">
        <v>354584285</v>
      </c>
      <c r="S24" s="52">
        <v>9.1999999999999993</v>
      </c>
    </row>
    <row r="25" spans="4:20" s="6" customFormat="1" ht="17.25" customHeight="1" x14ac:dyDescent="0.45">
      <c r="D25" s="133"/>
      <c r="E25" s="133"/>
      <c r="F25" s="133"/>
      <c r="G25" s="134"/>
      <c r="H25" s="54">
        <v>244433551</v>
      </c>
      <c r="I25" s="54">
        <v>232420427</v>
      </c>
      <c r="J25" s="57">
        <v>5.2</v>
      </c>
      <c r="K25" s="54">
        <v>20295316</v>
      </c>
      <c r="L25" s="54">
        <v>20100369</v>
      </c>
      <c r="M25" s="58">
        <v>1</v>
      </c>
      <c r="N25" s="54">
        <v>264728867</v>
      </c>
      <c r="O25" s="54">
        <v>252520796</v>
      </c>
      <c r="P25" s="58">
        <v>4.8</v>
      </c>
      <c r="Q25" s="54">
        <v>349740513</v>
      </c>
      <c r="R25" s="54">
        <v>336319238</v>
      </c>
      <c r="S25" s="58">
        <v>4</v>
      </c>
    </row>
    <row r="26" spans="4:20" s="8" customFormat="1" ht="20.25" customHeight="1" x14ac:dyDescent="0.45">
      <c r="D26" s="5"/>
      <c r="E26" s="4" t="s">
        <v>38</v>
      </c>
      <c r="F26" s="3" t="s">
        <v>39</v>
      </c>
      <c r="G26" s="3"/>
      <c r="H26" s="7"/>
      <c r="I26" s="7"/>
      <c r="J26" s="7"/>
      <c r="K26" s="31"/>
      <c r="L26" s="7"/>
      <c r="M26" s="7"/>
      <c r="N26" s="7"/>
      <c r="O26" s="7"/>
      <c r="P26" s="7"/>
      <c r="Q26" s="7"/>
      <c r="R26" s="7"/>
      <c r="S26" s="7"/>
    </row>
    <row r="27" spans="4:20" s="8" customFormat="1" ht="20.25" customHeight="1" x14ac:dyDescent="0.45">
      <c r="D27" s="3"/>
      <c r="E27" s="3"/>
      <c r="F27" s="3" t="s">
        <v>193</v>
      </c>
      <c r="G27" s="3"/>
      <c r="H27" s="7"/>
      <c r="I27" s="7"/>
      <c r="J27" s="7"/>
      <c r="K27" s="31"/>
      <c r="L27" s="9"/>
      <c r="M27" s="7"/>
      <c r="N27" s="7"/>
      <c r="O27" s="7"/>
      <c r="P27" s="7"/>
      <c r="Q27" s="7"/>
      <c r="R27" s="7"/>
      <c r="S27" s="7"/>
    </row>
    <row r="28" spans="4:20" s="8" customFormat="1" ht="20.25" customHeight="1" x14ac:dyDescent="0.45">
      <c r="D28" s="3"/>
      <c r="E28" s="3"/>
      <c r="F28" s="3"/>
      <c r="G28" s="3"/>
      <c r="H28" s="7"/>
      <c r="I28" s="37"/>
      <c r="J28" s="7"/>
      <c r="K28" s="31"/>
      <c r="L28" s="9"/>
      <c r="M28" s="7"/>
      <c r="N28" s="7"/>
      <c r="O28" s="7"/>
      <c r="P28" s="7"/>
      <c r="Q28" s="7"/>
      <c r="R28" s="7"/>
      <c r="S28" s="7"/>
    </row>
    <row r="29" spans="4:20" ht="20.25" customHeight="1" x14ac:dyDescent="0.45"/>
  </sheetData>
  <mergeCells count="26">
    <mergeCell ref="D25:G25"/>
    <mergeCell ref="E13:F13"/>
    <mergeCell ref="E14:F14"/>
    <mergeCell ref="E17:F17"/>
    <mergeCell ref="D18:G18"/>
    <mergeCell ref="D19:G19"/>
    <mergeCell ref="D20:G20"/>
    <mergeCell ref="D21:G21"/>
    <mergeCell ref="E22:G22"/>
    <mergeCell ref="E23:G23"/>
    <mergeCell ref="D24:G24"/>
    <mergeCell ref="E15:F16"/>
    <mergeCell ref="G15:G16"/>
    <mergeCell ref="Q2:S2"/>
    <mergeCell ref="E4:F4"/>
    <mergeCell ref="E5:F5"/>
    <mergeCell ref="E6:F6"/>
    <mergeCell ref="E7:F7"/>
    <mergeCell ref="E12:F12"/>
    <mergeCell ref="E11:F11"/>
    <mergeCell ref="H2:J2"/>
    <mergeCell ref="K2:M2"/>
    <mergeCell ref="N2:P2"/>
    <mergeCell ref="E8:F8"/>
    <mergeCell ref="E9:F9"/>
    <mergeCell ref="E10:F10"/>
  </mergeCells>
  <phoneticPr fontId="3"/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Q119"/>
  <sheetViews>
    <sheetView tabSelected="1" view="pageBreakPreview" zoomScale="55" zoomScaleNormal="55" zoomScaleSheetLayoutView="55" workbookViewId="0">
      <pane xSplit="3" ySplit="5" topLeftCell="D27" activePane="bottomRight" state="frozen"/>
      <selection activeCell="Y15" sqref="Y15"/>
      <selection pane="topRight" activeCell="Y15" sqref="Y15"/>
      <selection pane="bottomLeft" activeCell="Y15" sqref="Y15"/>
      <selection pane="bottomRight" activeCell="Y15" sqref="Y15"/>
    </sheetView>
  </sheetViews>
  <sheetFormatPr defaultRowHeight="13.2" x14ac:dyDescent="0.45"/>
  <cols>
    <col min="1" max="1" width="2.59765625" style="1" customWidth="1"/>
    <col min="2" max="2" width="19.09765625" style="1" customWidth="1"/>
    <col min="3" max="3" width="21.19921875" style="1" customWidth="1"/>
    <col min="4" max="6" width="15.09765625" style="1" customWidth="1"/>
    <col min="7" max="7" width="15.09765625" style="10" customWidth="1"/>
    <col min="8" max="10" width="15.09765625" style="1" customWidth="1"/>
    <col min="11" max="11" width="15.09765625" style="10" customWidth="1"/>
    <col min="12" max="14" width="15.09765625" style="1" customWidth="1"/>
    <col min="15" max="15" width="15.09765625" style="10" customWidth="1"/>
    <col min="16" max="18" width="15.09765625" style="1" customWidth="1"/>
    <col min="19" max="19" width="15.09765625" style="10" customWidth="1"/>
    <col min="20" max="251" width="8" style="1" customWidth="1"/>
    <col min="252" max="255" width="9" style="12"/>
    <col min="256" max="256" width="2.59765625" style="12" customWidth="1"/>
    <col min="257" max="257" width="19.09765625" style="12" customWidth="1"/>
    <col min="258" max="258" width="21.19921875" style="12" customWidth="1"/>
    <col min="259" max="260" width="13.5" style="12" customWidth="1"/>
    <col min="261" max="261" width="13.69921875" style="12" bestFit="1" customWidth="1"/>
    <col min="262" max="262" width="8.09765625" style="12" customWidth="1"/>
    <col min="263" max="264" width="13.5" style="12" customWidth="1"/>
    <col min="265" max="265" width="12.09765625" style="12" customWidth="1"/>
    <col min="266" max="266" width="8.09765625" style="12" customWidth="1"/>
    <col min="267" max="268" width="13.5" style="12" customWidth="1"/>
    <col min="269" max="269" width="13.19921875" style="12" customWidth="1"/>
    <col min="270" max="270" width="8.19921875" style="12" customWidth="1"/>
    <col min="271" max="272" width="15.8984375" style="12" bestFit="1" customWidth="1"/>
    <col min="273" max="273" width="15.8984375" style="12" customWidth="1"/>
    <col min="274" max="274" width="8.3984375" style="12" customWidth="1"/>
    <col min="275" max="507" width="8" style="12" customWidth="1"/>
    <col min="508" max="511" width="9" style="12"/>
    <col min="512" max="512" width="2.59765625" style="12" customWidth="1"/>
    <col min="513" max="513" width="19.09765625" style="12" customWidth="1"/>
    <col min="514" max="514" width="21.19921875" style="12" customWidth="1"/>
    <col min="515" max="516" width="13.5" style="12" customWidth="1"/>
    <col min="517" max="517" width="13.69921875" style="12" bestFit="1" customWidth="1"/>
    <col min="518" max="518" width="8.09765625" style="12" customWidth="1"/>
    <col min="519" max="520" width="13.5" style="12" customWidth="1"/>
    <col min="521" max="521" width="12.09765625" style="12" customWidth="1"/>
    <col min="522" max="522" width="8.09765625" style="12" customWidth="1"/>
    <col min="523" max="524" width="13.5" style="12" customWidth="1"/>
    <col min="525" max="525" width="13.19921875" style="12" customWidth="1"/>
    <col min="526" max="526" width="8.19921875" style="12" customWidth="1"/>
    <col min="527" max="528" width="15.8984375" style="12" bestFit="1" customWidth="1"/>
    <col min="529" max="529" width="15.8984375" style="12" customWidth="1"/>
    <col min="530" max="530" width="8.3984375" style="12" customWidth="1"/>
    <col min="531" max="763" width="8" style="12" customWidth="1"/>
    <col min="764" max="767" width="9" style="12"/>
    <col min="768" max="768" width="2.59765625" style="12" customWidth="1"/>
    <col min="769" max="769" width="19.09765625" style="12" customWidth="1"/>
    <col min="770" max="770" width="21.19921875" style="12" customWidth="1"/>
    <col min="771" max="772" width="13.5" style="12" customWidth="1"/>
    <col min="773" max="773" width="13.69921875" style="12" bestFit="1" customWidth="1"/>
    <col min="774" max="774" width="8.09765625" style="12" customWidth="1"/>
    <col min="775" max="776" width="13.5" style="12" customWidth="1"/>
    <col min="777" max="777" width="12.09765625" style="12" customWidth="1"/>
    <col min="778" max="778" width="8.09765625" style="12" customWidth="1"/>
    <col min="779" max="780" width="13.5" style="12" customWidth="1"/>
    <col min="781" max="781" width="13.19921875" style="12" customWidth="1"/>
    <col min="782" max="782" width="8.19921875" style="12" customWidth="1"/>
    <col min="783" max="784" width="15.8984375" style="12" bestFit="1" customWidth="1"/>
    <col min="785" max="785" width="15.8984375" style="12" customWidth="1"/>
    <col min="786" max="786" width="8.3984375" style="12" customWidth="1"/>
    <col min="787" max="1019" width="8" style="12" customWidth="1"/>
    <col min="1020" max="1023" width="9" style="12"/>
    <col min="1024" max="1024" width="2.59765625" style="12" customWidth="1"/>
    <col min="1025" max="1025" width="19.09765625" style="12" customWidth="1"/>
    <col min="1026" max="1026" width="21.19921875" style="12" customWidth="1"/>
    <col min="1027" max="1028" width="13.5" style="12" customWidth="1"/>
    <col min="1029" max="1029" width="13.69921875" style="12" bestFit="1" customWidth="1"/>
    <col min="1030" max="1030" width="8.09765625" style="12" customWidth="1"/>
    <col min="1031" max="1032" width="13.5" style="12" customWidth="1"/>
    <col min="1033" max="1033" width="12.09765625" style="12" customWidth="1"/>
    <col min="1034" max="1034" width="8.09765625" style="12" customWidth="1"/>
    <col min="1035" max="1036" width="13.5" style="12" customWidth="1"/>
    <col min="1037" max="1037" width="13.19921875" style="12" customWidth="1"/>
    <col min="1038" max="1038" width="8.19921875" style="12" customWidth="1"/>
    <col min="1039" max="1040" width="15.8984375" style="12" bestFit="1" customWidth="1"/>
    <col min="1041" max="1041" width="15.8984375" style="12" customWidth="1"/>
    <col min="1042" max="1042" width="8.3984375" style="12" customWidth="1"/>
    <col min="1043" max="1275" width="8" style="12" customWidth="1"/>
    <col min="1276" max="1279" width="9" style="12"/>
    <col min="1280" max="1280" width="2.59765625" style="12" customWidth="1"/>
    <col min="1281" max="1281" width="19.09765625" style="12" customWidth="1"/>
    <col min="1282" max="1282" width="21.19921875" style="12" customWidth="1"/>
    <col min="1283" max="1284" width="13.5" style="12" customWidth="1"/>
    <col min="1285" max="1285" width="13.69921875" style="12" bestFit="1" customWidth="1"/>
    <col min="1286" max="1286" width="8.09765625" style="12" customWidth="1"/>
    <col min="1287" max="1288" width="13.5" style="12" customWidth="1"/>
    <col min="1289" max="1289" width="12.09765625" style="12" customWidth="1"/>
    <col min="1290" max="1290" width="8.09765625" style="12" customWidth="1"/>
    <col min="1291" max="1292" width="13.5" style="12" customWidth="1"/>
    <col min="1293" max="1293" width="13.19921875" style="12" customWidth="1"/>
    <col min="1294" max="1294" width="8.19921875" style="12" customWidth="1"/>
    <col min="1295" max="1296" width="15.8984375" style="12" bestFit="1" customWidth="1"/>
    <col min="1297" max="1297" width="15.8984375" style="12" customWidth="1"/>
    <col min="1298" max="1298" width="8.3984375" style="12" customWidth="1"/>
    <col min="1299" max="1531" width="8" style="12" customWidth="1"/>
    <col min="1532" max="1535" width="9" style="12"/>
    <col min="1536" max="1536" width="2.59765625" style="12" customWidth="1"/>
    <col min="1537" max="1537" width="19.09765625" style="12" customWidth="1"/>
    <col min="1538" max="1538" width="21.19921875" style="12" customWidth="1"/>
    <col min="1539" max="1540" width="13.5" style="12" customWidth="1"/>
    <col min="1541" max="1541" width="13.69921875" style="12" bestFit="1" customWidth="1"/>
    <col min="1542" max="1542" width="8.09765625" style="12" customWidth="1"/>
    <col min="1543" max="1544" width="13.5" style="12" customWidth="1"/>
    <col min="1545" max="1545" width="12.09765625" style="12" customWidth="1"/>
    <col min="1546" max="1546" width="8.09765625" style="12" customWidth="1"/>
    <col min="1547" max="1548" width="13.5" style="12" customWidth="1"/>
    <col min="1549" max="1549" width="13.19921875" style="12" customWidth="1"/>
    <col min="1550" max="1550" width="8.19921875" style="12" customWidth="1"/>
    <col min="1551" max="1552" width="15.8984375" style="12" bestFit="1" customWidth="1"/>
    <col min="1553" max="1553" width="15.8984375" style="12" customWidth="1"/>
    <col min="1554" max="1554" width="8.3984375" style="12" customWidth="1"/>
    <col min="1555" max="1787" width="8" style="12" customWidth="1"/>
    <col min="1788" max="1791" width="9" style="12"/>
    <col min="1792" max="1792" width="2.59765625" style="12" customWidth="1"/>
    <col min="1793" max="1793" width="19.09765625" style="12" customWidth="1"/>
    <col min="1794" max="1794" width="21.19921875" style="12" customWidth="1"/>
    <col min="1795" max="1796" width="13.5" style="12" customWidth="1"/>
    <col min="1797" max="1797" width="13.69921875" style="12" bestFit="1" customWidth="1"/>
    <col min="1798" max="1798" width="8.09765625" style="12" customWidth="1"/>
    <col min="1799" max="1800" width="13.5" style="12" customWidth="1"/>
    <col min="1801" max="1801" width="12.09765625" style="12" customWidth="1"/>
    <col min="1802" max="1802" width="8.09765625" style="12" customWidth="1"/>
    <col min="1803" max="1804" width="13.5" style="12" customWidth="1"/>
    <col min="1805" max="1805" width="13.19921875" style="12" customWidth="1"/>
    <col min="1806" max="1806" width="8.19921875" style="12" customWidth="1"/>
    <col min="1807" max="1808" width="15.8984375" style="12" bestFit="1" customWidth="1"/>
    <col min="1809" max="1809" width="15.8984375" style="12" customWidth="1"/>
    <col min="1810" max="1810" width="8.3984375" style="12" customWidth="1"/>
    <col min="1811" max="2043" width="8" style="12" customWidth="1"/>
    <col min="2044" max="2047" width="9" style="12"/>
    <col min="2048" max="2048" width="2.59765625" style="12" customWidth="1"/>
    <col min="2049" max="2049" width="19.09765625" style="12" customWidth="1"/>
    <col min="2050" max="2050" width="21.19921875" style="12" customWidth="1"/>
    <col min="2051" max="2052" width="13.5" style="12" customWidth="1"/>
    <col min="2053" max="2053" width="13.69921875" style="12" bestFit="1" customWidth="1"/>
    <col min="2054" max="2054" width="8.09765625" style="12" customWidth="1"/>
    <col min="2055" max="2056" width="13.5" style="12" customWidth="1"/>
    <col min="2057" max="2057" width="12.09765625" style="12" customWidth="1"/>
    <col min="2058" max="2058" width="8.09765625" style="12" customWidth="1"/>
    <col min="2059" max="2060" width="13.5" style="12" customWidth="1"/>
    <col min="2061" max="2061" width="13.19921875" style="12" customWidth="1"/>
    <col min="2062" max="2062" width="8.19921875" style="12" customWidth="1"/>
    <col min="2063" max="2064" width="15.8984375" style="12" bestFit="1" customWidth="1"/>
    <col min="2065" max="2065" width="15.8984375" style="12" customWidth="1"/>
    <col min="2066" max="2066" width="8.3984375" style="12" customWidth="1"/>
    <col min="2067" max="2299" width="8" style="12" customWidth="1"/>
    <col min="2300" max="2303" width="9" style="12"/>
    <col min="2304" max="2304" width="2.59765625" style="12" customWidth="1"/>
    <col min="2305" max="2305" width="19.09765625" style="12" customWidth="1"/>
    <col min="2306" max="2306" width="21.19921875" style="12" customWidth="1"/>
    <col min="2307" max="2308" width="13.5" style="12" customWidth="1"/>
    <col min="2309" max="2309" width="13.69921875" style="12" bestFit="1" customWidth="1"/>
    <col min="2310" max="2310" width="8.09765625" style="12" customWidth="1"/>
    <col min="2311" max="2312" width="13.5" style="12" customWidth="1"/>
    <col min="2313" max="2313" width="12.09765625" style="12" customWidth="1"/>
    <col min="2314" max="2314" width="8.09765625" style="12" customWidth="1"/>
    <col min="2315" max="2316" width="13.5" style="12" customWidth="1"/>
    <col min="2317" max="2317" width="13.19921875" style="12" customWidth="1"/>
    <col min="2318" max="2318" width="8.19921875" style="12" customWidth="1"/>
    <col min="2319" max="2320" width="15.8984375" style="12" bestFit="1" customWidth="1"/>
    <col min="2321" max="2321" width="15.8984375" style="12" customWidth="1"/>
    <col min="2322" max="2322" width="8.3984375" style="12" customWidth="1"/>
    <col min="2323" max="2555" width="8" style="12" customWidth="1"/>
    <col min="2556" max="2559" width="9" style="12"/>
    <col min="2560" max="2560" width="2.59765625" style="12" customWidth="1"/>
    <col min="2561" max="2561" width="19.09765625" style="12" customWidth="1"/>
    <col min="2562" max="2562" width="21.19921875" style="12" customWidth="1"/>
    <col min="2563" max="2564" width="13.5" style="12" customWidth="1"/>
    <col min="2565" max="2565" width="13.69921875" style="12" bestFit="1" customWidth="1"/>
    <col min="2566" max="2566" width="8.09765625" style="12" customWidth="1"/>
    <col min="2567" max="2568" width="13.5" style="12" customWidth="1"/>
    <col min="2569" max="2569" width="12.09765625" style="12" customWidth="1"/>
    <col min="2570" max="2570" width="8.09765625" style="12" customWidth="1"/>
    <col min="2571" max="2572" width="13.5" style="12" customWidth="1"/>
    <col min="2573" max="2573" width="13.19921875" style="12" customWidth="1"/>
    <col min="2574" max="2574" width="8.19921875" style="12" customWidth="1"/>
    <col min="2575" max="2576" width="15.8984375" style="12" bestFit="1" customWidth="1"/>
    <col min="2577" max="2577" width="15.8984375" style="12" customWidth="1"/>
    <col min="2578" max="2578" width="8.3984375" style="12" customWidth="1"/>
    <col min="2579" max="2811" width="8" style="12" customWidth="1"/>
    <col min="2812" max="2815" width="9" style="12"/>
    <col min="2816" max="2816" width="2.59765625" style="12" customWidth="1"/>
    <col min="2817" max="2817" width="19.09765625" style="12" customWidth="1"/>
    <col min="2818" max="2818" width="21.19921875" style="12" customWidth="1"/>
    <col min="2819" max="2820" width="13.5" style="12" customWidth="1"/>
    <col min="2821" max="2821" width="13.69921875" style="12" bestFit="1" customWidth="1"/>
    <col min="2822" max="2822" width="8.09765625" style="12" customWidth="1"/>
    <col min="2823" max="2824" width="13.5" style="12" customWidth="1"/>
    <col min="2825" max="2825" width="12.09765625" style="12" customWidth="1"/>
    <col min="2826" max="2826" width="8.09765625" style="12" customWidth="1"/>
    <col min="2827" max="2828" width="13.5" style="12" customWidth="1"/>
    <col min="2829" max="2829" width="13.19921875" style="12" customWidth="1"/>
    <col min="2830" max="2830" width="8.19921875" style="12" customWidth="1"/>
    <col min="2831" max="2832" width="15.8984375" style="12" bestFit="1" customWidth="1"/>
    <col min="2833" max="2833" width="15.8984375" style="12" customWidth="1"/>
    <col min="2834" max="2834" width="8.3984375" style="12" customWidth="1"/>
    <col min="2835" max="3067" width="8" style="12" customWidth="1"/>
    <col min="3068" max="3071" width="9" style="12"/>
    <col min="3072" max="3072" width="2.59765625" style="12" customWidth="1"/>
    <col min="3073" max="3073" width="19.09765625" style="12" customWidth="1"/>
    <col min="3074" max="3074" width="21.19921875" style="12" customWidth="1"/>
    <col min="3075" max="3076" width="13.5" style="12" customWidth="1"/>
    <col min="3077" max="3077" width="13.69921875" style="12" bestFit="1" customWidth="1"/>
    <col min="3078" max="3078" width="8.09765625" style="12" customWidth="1"/>
    <col min="3079" max="3080" width="13.5" style="12" customWidth="1"/>
    <col min="3081" max="3081" width="12.09765625" style="12" customWidth="1"/>
    <col min="3082" max="3082" width="8.09765625" style="12" customWidth="1"/>
    <col min="3083" max="3084" width="13.5" style="12" customWidth="1"/>
    <col min="3085" max="3085" width="13.19921875" style="12" customWidth="1"/>
    <col min="3086" max="3086" width="8.19921875" style="12" customWidth="1"/>
    <col min="3087" max="3088" width="15.8984375" style="12" bestFit="1" customWidth="1"/>
    <col min="3089" max="3089" width="15.8984375" style="12" customWidth="1"/>
    <col min="3090" max="3090" width="8.3984375" style="12" customWidth="1"/>
    <col min="3091" max="3323" width="8" style="12" customWidth="1"/>
    <col min="3324" max="3327" width="9" style="12"/>
    <col min="3328" max="3328" width="2.59765625" style="12" customWidth="1"/>
    <col min="3329" max="3329" width="19.09765625" style="12" customWidth="1"/>
    <col min="3330" max="3330" width="21.19921875" style="12" customWidth="1"/>
    <col min="3331" max="3332" width="13.5" style="12" customWidth="1"/>
    <col min="3333" max="3333" width="13.69921875" style="12" bestFit="1" customWidth="1"/>
    <col min="3334" max="3334" width="8.09765625" style="12" customWidth="1"/>
    <col min="3335" max="3336" width="13.5" style="12" customWidth="1"/>
    <col min="3337" max="3337" width="12.09765625" style="12" customWidth="1"/>
    <col min="3338" max="3338" width="8.09765625" style="12" customWidth="1"/>
    <col min="3339" max="3340" width="13.5" style="12" customWidth="1"/>
    <col min="3341" max="3341" width="13.19921875" style="12" customWidth="1"/>
    <col min="3342" max="3342" width="8.19921875" style="12" customWidth="1"/>
    <col min="3343" max="3344" width="15.8984375" style="12" bestFit="1" customWidth="1"/>
    <col min="3345" max="3345" width="15.8984375" style="12" customWidth="1"/>
    <col min="3346" max="3346" width="8.3984375" style="12" customWidth="1"/>
    <col min="3347" max="3579" width="8" style="12" customWidth="1"/>
    <col min="3580" max="3583" width="9" style="12"/>
    <col min="3584" max="3584" width="2.59765625" style="12" customWidth="1"/>
    <col min="3585" max="3585" width="19.09765625" style="12" customWidth="1"/>
    <col min="3586" max="3586" width="21.19921875" style="12" customWidth="1"/>
    <col min="3587" max="3588" width="13.5" style="12" customWidth="1"/>
    <col min="3589" max="3589" width="13.69921875" style="12" bestFit="1" customWidth="1"/>
    <col min="3590" max="3590" width="8.09765625" style="12" customWidth="1"/>
    <col min="3591" max="3592" width="13.5" style="12" customWidth="1"/>
    <col min="3593" max="3593" width="12.09765625" style="12" customWidth="1"/>
    <col min="3594" max="3594" width="8.09765625" style="12" customWidth="1"/>
    <col min="3595" max="3596" width="13.5" style="12" customWidth="1"/>
    <col min="3597" max="3597" width="13.19921875" style="12" customWidth="1"/>
    <col min="3598" max="3598" width="8.19921875" style="12" customWidth="1"/>
    <col min="3599" max="3600" width="15.8984375" style="12" bestFit="1" customWidth="1"/>
    <col min="3601" max="3601" width="15.8984375" style="12" customWidth="1"/>
    <col min="3602" max="3602" width="8.3984375" style="12" customWidth="1"/>
    <col min="3603" max="3835" width="8" style="12" customWidth="1"/>
    <col min="3836" max="3839" width="9" style="12"/>
    <col min="3840" max="3840" width="2.59765625" style="12" customWidth="1"/>
    <col min="3841" max="3841" width="19.09765625" style="12" customWidth="1"/>
    <col min="3842" max="3842" width="21.19921875" style="12" customWidth="1"/>
    <col min="3843" max="3844" width="13.5" style="12" customWidth="1"/>
    <col min="3845" max="3845" width="13.69921875" style="12" bestFit="1" customWidth="1"/>
    <col min="3846" max="3846" width="8.09765625" style="12" customWidth="1"/>
    <col min="3847" max="3848" width="13.5" style="12" customWidth="1"/>
    <col min="3849" max="3849" width="12.09765625" style="12" customWidth="1"/>
    <col min="3850" max="3850" width="8.09765625" style="12" customWidth="1"/>
    <col min="3851" max="3852" width="13.5" style="12" customWidth="1"/>
    <col min="3853" max="3853" width="13.19921875" style="12" customWidth="1"/>
    <col min="3854" max="3854" width="8.19921875" style="12" customWidth="1"/>
    <col min="3855" max="3856" width="15.8984375" style="12" bestFit="1" customWidth="1"/>
    <col min="3857" max="3857" width="15.8984375" style="12" customWidth="1"/>
    <col min="3858" max="3858" width="8.3984375" style="12" customWidth="1"/>
    <col min="3859" max="4091" width="8" style="12" customWidth="1"/>
    <col min="4092" max="4095" width="9" style="12"/>
    <col min="4096" max="4096" width="2.59765625" style="12" customWidth="1"/>
    <col min="4097" max="4097" width="19.09765625" style="12" customWidth="1"/>
    <col min="4098" max="4098" width="21.19921875" style="12" customWidth="1"/>
    <col min="4099" max="4100" width="13.5" style="12" customWidth="1"/>
    <col min="4101" max="4101" width="13.69921875" style="12" bestFit="1" customWidth="1"/>
    <col min="4102" max="4102" width="8.09765625" style="12" customWidth="1"/>
    <col min="4103" max="4104" width="13.5" style="12" customWidth="1"/>
    <col min="4105" max="4105" width="12.09765625" style="12" customWidth="1"/>
    <col min="4106" max="4106" width="8.09765625" style="12" customWidth="1"/>
    <col min="4107" max="4108" width="13.5" style="12" customWidth="1"/>
    <col min="4109" max="4109" width="13.19921875" style="12" customWidth="1"/>
    <col min="4110" max="4110" width="8.19921875" style="12" customWidth="1"/>
    <col min="4111" max="4112" width="15.8984375" style="12" bestFit="1" customWidth="1"/>
    <col min="4113" max="4113" width="15.8984375" style="12" customWidth="1"/>
    <col min="4114" max="4114" width="8.3984375" style="12" customWidth="1"/>
    <col min="4115" max="4347" width="8" style="12" customWidth="1"/>
    <col min="4348" max="4351" width="9" style="12"/>
    <col min="4352" max="4352" width="2.59765625" style="12" customWidth="1"/>
    <col min="4353" max="4353" width="19.09765625" style="12" customWidth="1"/>
    <col min="4354" max="4354" width="21.19921875" style="12" customWidth="1"/>
    <col min="4355" max="4356" width="13.5" style="12" customWidth="1"/>
    <col min="4357" max="4357" width="13.69921875" style="12" bestFit="1" customWidth="1"/>
    <col min="4358" max="4358" width="8.09765625" style="12" customWidth="1"/>
    <col min="4359" max="4360" width="13.5" style="12" customWidth="1"/>
    <col min="4361" max="4361" width="12.09765625" style="12" customWidth="1"/>
    <col min="4362" max="4362" width="8.09765625" style="12" customWidth="1"/>
    <col min="4363" max="4364" width="13.5" style="12" customWidth="1"/>
    <col min="4365" max="4365" width="13.19921875" style="12" customWidth="1"/>
    <col min="4366" max="4366" width="8.19921875" style="12" customWidth="1"/>
    <col min="4367" max="4368" width="15.8984375" style="12" bestFit="1" customWidth="1"/>
    <col min="4369" max="4369" width="15.8984375" style="12" customWidth="1"/>
    <col min="4370" max="4370" width="8.3984375" style="12" customWidth="1"/>
    <col min="4371" max="4603" width="8" style="12" customWidth="1"/>
    <col min="4604" max="4607" width="9" style="12"/>
    <col min="4608" max="4608" width="2.59765625" style="12" customWidth="1"/>
    <col min="4609" max="4609" width="19.09765625" style="12" customWidth="1"/>
    <col min="4610" max="4610" width="21.19921875" style="12" customWidth="1"/>
    <col min="4611" max="4612" width="13.5" style="12" customWidth="1"/>
    <col min="4613" max="4613" width="13.69921875" style="12" bestFit="1" customWidth="1"/>
    <col min="4614" max="4614" width="8.09765625" style="12" customWidth="1"/>
    <col min="4615" max="4616" width="13.5" style="12" customWidth="1"/>
    <col min="4617" max="4617" width="12.09765625" style="12" customWidth="1"/>
    <col min="4618" max="4618" width="8.09765625" style="12" customWidth="1"/>
    <col min="4619" max="4620" width="13.5" style="12" customWidth="1"/>
    <col min="4621" max="4621" width="13.19921875" style="12" customWidth="1"/>
    <col min="4622" max="4622" width="8.19921875" style="12" customWidth="1"/>
    <col min="4623" max="4624" width="15.8984375" style="12" bestFit="1" customWidth="1"/>
    <col min="4625" max="4625" width="15.8984375" style="12" customWidth="1"/>
    <col min="4626" max="4626" width="8.3984375" style="12" customWidth="1"/>
    <col min="4627" max="4859" width="8" style="12" customWidth="1"/>
    <col min="4860" max="4863" width="9" style="12"/>
    <col min="4864" max="4864" width="2.59765625" style="12" customWidth="1"/>
    <col min="4865" max="4865" width="19.09765625" style="12" customWidth="1"/>
    <col min="4866" max="4866" width="21.19921875" style="12" customWidth="1"/>
    <col min="4867" max="4868" width="13.5" style="12" customWidth="1"/>
    <col min="4869" max="4869" width="13.69921875" style="12" bestFit="1" customWidth="1"/>
    <col min="4870" max="4870" width="8.09765625" style="12" customWidth="1"/>
    <col min="4871" max="4872" width="13.5" style="12" customWidth="1"/>
    <col min="4873" max="4873" width="12.09765625" style="12" customWidth="1"/>
    <col min="4874" max="4874" width="8.09765625" style="12" customWidth="1"/>
    <col min="4875" max="4876" width="13.5" style="12" customWidth="1"/>
    <col min="4877" max="4877" width="13.19921875" style="12" customWidth="1"/>
    <col min="4878" max="4878" width="8.19921875" style="12" customWidth="1"/>
    <col min="4879" max="4880" width="15.8984375" style="12" bestFit="1" customWidth="1"/>
    <col min="4881" max="4881" width="15.8984375" style="12" customWidth="1"/>
    <col min="4882" max="4882" width="8.3984375" style="12" customWidth="1"/>
    <col min="4883" max="5115" width="8" style="12" customWidth="1"/>
    <col min="5116" max="5119" width="9" style="12"/>
    <col min="5120" max="5120" width="2.59765625" style="12" customWidth="1"/>
    <col min="5121" max="5121" width="19.09765625" style="12" customWidth="1"/>
    <col min="5122" max="5122" width="21.19921875" style="12" customWidth="1"/>
    <col min="5123" max="5124" width="13.5" style="12" customWidth="1"/>
    <col min="5125" max="5125" width="13.69921875" style="12" bestFit="1" customWidth="1"/>
    <col min="5126" max="5126" width="8.09765625" style="12" customWidth="1"/>
    <col min="5127" max="5128" width="13.5" style="12" customWidth="1"/>
    <col min="5129" max="5129" width="12.09765625" style="12" customWidth="1"/>
    <col min="5130" max="5130" width="8.09765625" style="12" customWidth="1"/>
    <col min="5131" max="5132" width="13.5" style="12" customWidth="1"/>
    <col min="5133" max="5133" width="13.19921875" style="12" customWidth="1"/>
    <col min="5134" max="5134" width="8.19921875" style="12" customWidth="1"/>
    <col min="5135" max="5136" width="15.8984375" style="12" bestFit="1" customWidth="1"/>
    <col min="5137" max="5137" width="15.8984375" style="12" customWidth="1"/>
    <col min="5138" max="5138" width="8.3984375" style="12" customWidth="1"/>
    <col min="5139" max="5371" width="8" style="12" customWidth="1"/>
    <col min="5372" max="5375" width="9" style="12"/>
    <col min="5376" max="5376" width="2.59765625" style="12" customWidth="1"/>
    <col min="5377" max="5377" width="19.09765625" style="12" customWidth="1"/>
    <col min="5378" max="5378" width="21.19921875" style="12" customWidth="1"/>
    <col min="5379" max="5380" width="13.5" style="12" customWidth="1"/>
    <col min="5381" max="5381" width="13.69921875" style="12" bestFit="1" customWidth="1"/>
    <col min="5382" max="5382" width="8.09765625" style="12" customWidth="1"/>
    <col min="5383" max="5384" width="13.5" style="12" customWidth="1"/>
    <col min="5385" max="5385" width="12.09765625" style="12" customWidth="1"/>
    <col min="5386" max="5386" width="8.09765625" style="12" customWidth="1"/>
    <col min="5387" max="5388" width="13.5" style="12" customWidth="1"/>
    <col min="5389" max="5389" width="13.19921875" style="12" customWidth="1"/>
    <col min="5390" max="5390" width="8.19921875" style="12" customWidth="1"/>
    <col min="5391" max="5392" width="15.8984375" style="12" bestFit="1" customWidth="1"/>
    <col min="5393" max="5393" width="15.8984375" style="12" customWidth="1"/>
    <col min="5394" max="5394" width="8.3984375" style="12" customWidth="1"/>
    <col min="5395" max="5627" width="8" style="12" customWidth="1"/>
    <col min="5628" max="5631" width="9" style="12"/>
    <col min="5632" max="5632" width="2.59765625" style="12" customWidth="1"/>
    <col min="5633" max="5633" width="19.09765625" style="12" customWidth="1"/>
    <col min="5634" max="5634" width="21.19921875" style="12" customWidth="1"/>
    <col min="5635" max="5636" width="13.5" style="12" customWidth="1"/>
    <col min="5637" max="5637" width="13.69921875" style="12" bestFit="1" customWidth="1"/>
    <col min="5638" max="5638" width="8.09765625" style="12" customWidth="1"/>
    <col min="5639" max="5640" width="13.5" style="12" customWidth="1"/>
    <col min="5641" max="5641" width="12.09765625" style="12" customWidth="1"/>
    <col min="5642" max="5642" width="8.09765625" style="12" customWidth="1"/>
    <col min="5643" max="5644" width="13.5" style="12" customWidth="1"/>
    <col min="5645" max="5645" width="13.19921875" style="12" customWidth="1"/>
    <col min="5646" max="5646" width="8.19921875" style="12" customWidth="1"/>
    <col min="5647" max="5648" width="15.8984375" style="12" bestFit="1" customWidth="1"/>
    <col min="5649" max="5649" width="15.8984375" style="12" customWidth="1"/>
    <col min="5650" max="5650" width="8.3984375" style="12" customWidth="1"/>
    <col min="5651" max="5883" width="8" style="12" customWidth="1"/>
    <col min="5884" max="5887" width="9" style="12"/>
    <col min="5888" max="5888" width="2.59765625" style="12" customWidth="1"/>
    <col min="5889" max="5889" width="19.09765625" style="12" customWidth="1"/>
    <col min="5890" max="5890" width="21.19921875" style="12" customWidth="1"/>
    <col min="5891" max="5892" width="13.5" style="12" customWidth="1"/>
    <col min="5893" max="5893" width="13.69921875" style="12" bestFit="1" customWidth="1"/>
    <col min="5894" max="5894" width="8.09765625" style="12" customWidth="1"/>
    <col min="5895" max="5896" width="13.5" style="12" customWidth="1"/>
    <col min="5897" max="5897" width="12.09765625" style="12" customWidth="1"/>
    <col min="5898" max="5898" width="8.09765625" style="12" customWidth="1"/>
    <col min="5899" max="5900" width="13.5" style="12" customWidth="1"/>
    <col min="5901" max="5901" width="13.19921875" style="12" customWidth="1"/>
    <col min="5902" max="5902" width="8.19921875" style="12" customWidth="1"/>
    <col min="5903" max="5904" width="15.8984375" style="12" bestFit="1" customWidth="1"/>
    <col min="5905" max="5905" width="15.8984375" style="12" customWidth="1"/>
    <col min="5906" max="5906" width="8.3984375" style="12" customWidth="1"/>
    <col min="5907" max="6139" width="8" style="12" customWidth="1"/>
    <col min="6140" max="6143" width="9" style="12"/>
    <col min="6144" max="6144" width="2.59765625" style="12" customWidth="1"/>
    <col min="6145" max="6145" width="19.09765625" style="12" customWidth="1"/>
    <col min="6146" max="6146" width="21.19921875" style="12" customWidth="1"/>
    <col min="6147" max="6148" width="13.5" style="12" customWidth="1"/>
    <col min="6149" max="6149" width="13.69921875" style="12" bestFit="1" customWidth="1"/>
    <col min="6150" max="6150" width="8.09765625" style="12" customWidth="1"/>
    <col min="6151" max="6152" width="13.5" style="12" customWidth="1"/>
    <col min="6153" max="6153" width="12.09765625" style="12" customWidth="1"/>
    <col min="6154" max="6154" width="8.09765625" style="12" customWidth="1"/>
    <col min="6155" max="6156" width="13.5" style="12" customWidth="1"/>
    <col min="6157" max="6157" width="13.19921875" style="12" customWidth="1"/>
    <col min="6158" max="6158" width="8.19921875" style="12" customWidth="1"/>
    <col min="6159" max="6160" width="15.8984375" style="12" bestFit="1" customWidth="1"/>
    <col min="6161" max="6161" width="15.8984375" style="12" customWidth="1"/>
    <col min="6162" max="6162" width="8.3984375" style="12" customWidth="1"/>
    <col min="6163" max="6395" width="8" style="12" customWidth="1"/>
    <col min="6396" max="6399" width="9" style="12"/>
    <col min="6400" max="6400" width="2.59765625" style="12" customWidth="1"/>
    <col min="6401" max="6401" width="19.09765625" style="12" customWidth="1"/>
    <col min="6402" max="6402" width="21.19921875" style="12" customWidth="1"/>
    <col min="6403" max="6404" width="13.5" style="12" customWidth="1"/>
    <col min="6405" max="6405" width="13.69921875" style="12" bestFit="1" customWidth="1"/>
    <col min="6406" max="6406" width="8.09765625" style="12" customWidth="1"/>
    <col min="6407" max="6408" width="13.5" style="12" customWidth="1"/>
    <col min="6409" max="6409" width="12.09765625" style="12" customWidth="1"/>
    <col min="6410" max="6410" width="8.09765625" style="12" customWidth="1"/>
    <col min="6411" max="6412" width="13.5" style="12" customWidth="1"/>
    <col min="6413" max="6413" width="13.19921875" style="12" customWidth="1"/>
    <col min="6414" max="6414" width="8.19921875" style="12" customWidth="1"/>
    <col min="6415" max="6416" width="15.8984375" style="12" bestFit="1" customWidth="1"/>
    <col min="6417" max="6417" width="15.8984375" style="12" customWidth="1"/>
    <col min="6418" max="6418" width="8.3984375" style="12" customWidth="1"/>
    <col min="6419" max="6651" width="8" style="12" customWidth="1"/>
    <col min="6652" max="6655" width="9" style="12"/>
    <col min="6656" max="6656" width="2.59765625" style="12" customWidth="1"/>
    <col min="6657" max="6657" width="19.09765625" style="12" customWidth="1"/>
    <col min="6658" max="6658" width="21.19921875" style="12" customWidth="1"/>
    <col min="6659" max="6660" width="13.5" style="12" customWidth="1"/>
    <col min="6661" max="6661" width="13.69921875" style="12" bestFit="1" customWidth="1"/>
    <col min="6662" max="6662" width="8.09765625" style="12" customWidth="1"/>
    <col min="6663" max="6664" width="13.5" style="12" customWidth="1"/>
    <col min="6665" max="6665" width="12.09765625" style="12" customWidth="1"/>
    <col min="6666" max="6666" width="8.09765625" style="12" customWidth="1"/>
    <col min="6667" max="6668" width="13.5" style="12" customWidth="1"/>
    <col min="6669" max="6669" width="13.19921875" style="12" customWidth="1"/>
    <col min="6670" max="6670" width="8.19921875" style="12" customWidth="1"/>
    <col min="6671" max="6672" width="15.8984375" style="12" bestFit="1" customWidth="1"/>
    <col min="6673" max="6673" width="15.8984375" style="12" customWidth="1"/>
    <col min="6674" max="6674" width="8.3984375" style="12" customWidth="1"/>
    <col min="6675" max="6907" width="8" style="12" customWidth="1"/>
    <col min="6908" max="6911" width="9" style="12"/>
    <col min="6912" max="6912" width="2.59765625" style="12" customWidth="1"/>
    <col min="6913" max="6913" width="19.09765625" style="12" customWidth="1"/>
    <col min="6914" max="6914" width="21.19921875" style="12" customWidth="1"/>
    <col min="6915" max="6916" width="13.5" style="12" customWidth="1"/>
    <col min="6917" max="6917" width="13.69921875" style="12" bestFit="1" customWidth="1"/>
    <col min="6918" max="6918" width="8.09765625" style="12" customWidth="1"/>
    <col min="6919" max="6920" width="13.5" style="12" customWidth="1"/>
    <col min="6921" max="6921" width="12.09765625" style="12" customWidth="1"/>
    <col min="6922" max="6922" width="8.09765625" style="12" customWidth="1"/>
    <col min="6923" max="6924" width="13.5" style="12" customWidth="1"/>
    <col min="6925" max="6925" width="13.19921875" style="12" customWidth="1"/>
    <col min="6926" max="6926" width="8.19921875" style="12" customWidth="1"/>
    <col min="6927" max="6928" width="15.8984375" style="12" bestFit="1" customWidth="1"/>
    <col min="6929" max="6929" width="15.8984375" style="12" customWidth="1"/>
    <col min="6930" max="6930" width="8.3984375" style="12" customWidth="1"/>
    <col min="6931" max="7163" width="8" style="12" customWidth="1"/>
    <col min="7164" max="7167" width="9" style="12"/>
    <col min="7168" max="7168" width="2.59765625" style="12" customWidth="1"/>
    <col min="7169" max="7169" width="19.09765625" style="12" customWidth="1"/>
    <col min="7170" max="7170" width="21.19921875" style="12" customWidth="1"/>
    <col min="7171" max="7172" width="13.5" style="12" customWidth="1"/>
    <col min="7173" max="7173" width="13.69921875" style="12" bestFit="1" customWidth="1"/>
    <col min="7174" max="7174" width="8.09765625" style="12" customWidth="1"/>
    <col min="7175" max="7176" width="13.5" style="12" customWidth="1"/>
    <col min="7177" max="7177" width="12.09765625" style="12" customWidth="1"/>
    <col min="7178" max="7178" width="8.09765625" style="12" customWidth="1"/>
    <col min="7179" max="7180" width="13.5" style="12" customWidth="1"/>
    <col min="7181" max="7181" width="13.19921875" style="12" customWidth="1"/>
    <col min="7182" max="7182" width="8.19921875" style="12" customWidth="1"/>
    <col min="7183" max="7184" width="15.8984375" style="12" bestFit="1" customWidth="1"/>
    <col min="7185" max="7185" width="15.8984375" style="12" customWidth="1"/>
    <col min="7186" max="7186" width="8.3984375" style="12" customWidth="1"/>
    <col min="7187" max="7419" width="8" style="12" customWidth="1"/>
    <col min="7420" max="7423" width="9" style="12"/>
    <col min="7424" max="7424" width="2.59765625" style="12" customWidth="1"/>
    <col min="7425" max="7425" width="19.09765625" style="12" customWidth="1"/>
    <col min="7426" max="7426" width="21.19921875" style="12" customWidth="1"/>
    <col min="7427" max="7428" width="13.5" style="12" customWidth="1"/>
    <col min="7429" max="7429" width="13.69921875" style="12" bestFit="1" customWidth="1"/>
    <col min="7430" max="7430" width="8.09765625" style="12" customWidth="1"/>
    <col min="7431" max="7432" width="13.5" style="12" customWidth="1"/>
    <col min="7433" max="7433" width="12.09765625" style="12" customWidth="1"/>
    <col min="7434" max="7434" width="8.09765625" style="12" customWidth="1"/>
    <col min="7435" max="7436" width="13.5" style="12" customWidth="1"/>
    <col min="7437" max="7437" width="13.19921875" style="12" customWidth="1"/>
    <col min="7438" max="7438" width="8.19921875" style="12" customWidth="1"/>
    <col min="7439" max="7440" width="15.8984375" style="12" bestFit="1" customWidth="1"/>
    <col min="7441" max="7441" width="15.8984375" style="12" customWidth="1"/>
    <col min="7442" max="7442" width="8.3984375" style="12" customWidth="1"/>
    <col min="7443" max="7675" width="8" style="12" customWidth="1"/>
    <col min="7676" max="7679" width="9" style="12"/>
    <col min="7680" max="7680" width="2.59765625" style="12" customWidth="1"/>
    <col min="7681" max="7681" width="19.09765625" style="12" customWidth="1"/>
    <col min="7682" max="7682" width="21.19921875" style="12" customWidth="1"/>
    <col min="7683" max="7684" width="13.5" style="12" customWidth="1"/>
    <col min="7685" max="7685" width="13.69921875" style="12" bestFit="1" customWidth="1"/>
    <col min="7686" max="7686" width="8.09765625" style="12" customWidth="1"/>
    <col min="7687" max="7688" width="13.5" style="12" customWidth="1"/>
    <col min="7689" max="7689" width="12.09765625" style="12" customWidth="1"/>
    <col min="7690" max="7690" width="8.09765625" style="12" customWidth="1"/>
    <col min="7691" max="7692" width="13.5" style="12" customWidth="1"/>
    <col min="7693" max="7693" width="13.19921875" style="12" customWidth="1"/>
    <col min="7694" max="7694" width="8.19921875" style="12" customWidth="1"/>
    <col min="7695" max="7696" width="15.8984375" style="12" bestFit="1" customWidth="1"/>
    <col min="7697" max="7697" width="15.8984375" style="12" customWidth="1"/>
    <col min="7698" max="7698" width="8.3984375" style="12" customWidth="1"/>
    <col min="7699" max="7931" width="8" style="12" customWidth="1"/>
    <col min="7932" max="7935" width="9" style="12"/>
    <col min="7936" max="7936" width="2.59765625" style="12" customWidth="1"/>
    <col min="7937" max="7937" width="19.09765625" style="12" customWidth="1"/>
    <col min="7938" max="7938" width="21.19921875" style="12" customWidth="1"/>
    <col min="7939" max="7940" width="13.5" style="12" customWidth="1"/>
    <col min="7941" max="7941" width="13.69921875" style="12" bestFit="1" customWidth="1"/>
    <col min="7942" max="7942" width="8.09765625" style="12" customWidth="1"/>
    <col min="7943" max="7944" width="13.5" style="12" customWidth="1"/>
    <col min="7945" max="7945" width="12.09765625" style="12" customWidth="1"/>
    <col min="7946" max="7946" width="8.09765625" style="12" customWidth="1"/>
    <col min="7947" max="7948" width="13.5" style="12" customWidth="1"/>
    <col min="7949" max="7949" width="13.19921875" style="12" customWidth="1"/>
    <col min="7950" max="7950" width="8.19921875" style="12" customWidth="1"/>
    <col min="7951" max="7952" width="15.8984375" style="12" bestFit="1" customWidth="1"/>
    <col min="7953" max="7953" width="15.8984375" style="12" customWidth="1"/>
    <col min="7954" max="7954" width="8.3984375" style="12" customWidth="1"/>
    <col min="7955" max="8187" width="8" style="12" customWidth="1"/>
    <col min="8188" max="8191" width="9" style="12"/>
    <col min="8192" max="8192" width="2.59765625" style="12" customWidth="1"/>
    <col min="8193" max="8193" width="19.09765625" style="12" customWidth="1"/>
    <col min="8194" max="8194" width="21.19921875" style="12" customWidth="1"/>
    <col min="8195" max="8196" width="13.5" style="12" customWidth="1"/>
    <col min="8197" max="8197" width="13.69921875" style="12" bestFit="1" customWidth="1"/>
    <col min="8198" max="8198" width="8.09765625" style="12" customWidth="1"/>
    <col min="8199" max="8200" width="13.5" style="12" customWidth="1"/>
    <col min="8201" max="8201" width="12.09765625" style="12" customWidth="1"/>
    <col min="8202" max="8202" width="8.09765625" style="12" customWidth="1"/>
    <col min="8203" max="8204" width="13.5" style="12" customWidth="1"/>
    <col min="8205" max="8205" width="13.19921875" style="12" customWidth="1"/>
    <col min="8206" max="8206" width="8.19921875" style="12" customWidth="1"/>
    <col min="8207" max="8208" width="15.8984375" style="12" bestFit="1" customWidth="1"/>
    <col min="8209" max="8209" width="15.8984375" style="12" customWidth="1"/>
    <col min="8210" max="8210" width="8.3984375" style="12" customWidth="1"/>
    <col min="8211" max="8443" width="8" style="12" customWidth="1"/>
    <col min="8444" max="8447" width="9" style="12"/>
    <col min="8448" max="8448" width="2.59765625" style="12" customWidth="1"/>
    <col min="8449" max="8449" width="19.09765625" style="12" customWidth="1"/>
    <col min="8450" max="8450" width="21.19921875" style="12" customWidth="1"/>
    <col min="8451" max="8452" width="13.5" style="12" customWidth="1"/>
    <col min="8453" max="8453" width="13.69921875" style="12" bestFit="1" customWidth="1"/>
    <col min="8454" max="8454" width="8.09765625" style="12" customWidth="1"/>
    <col min="8455" max="8456" width="13.5" style="12" customWidth="1"/>
    <col min="8457" max="8457" width="12.09765625" style="12" customWidth="1"/>
    <col min="8458" max="8458" width="8.09765625" style="12" customWidth="1"/>
    <col min="8459" max="8460" width="13.5" style="12" customWidth="1"/>
    <col min="8461" max="8461" width="13.19921875" style="12" customWidth="1"/>
    <col min="8462" max="8462" width="8.19921875" style="12" customWidth="1"/>
    <col min="8463" max="8464" width="15.8984375" style="12" bestFit="1" customWidth="1"/>
    <col min="8465" max="8465" width="15.8984375" style="12" customWidth="1"/>
    <col min="8466" max="8466" width="8.3984375" style="12" customWidth="1"/>
    <col min="8467" max="8699" width="8" style="12" customWidth="1"/>
    <col min="8700" max="8703" width="9" style="12"/>
    <col min="8704" max="8704" width="2.59765625" style="12" customWidth="1"/>
    <col min="8705" max="8705" width="19.09765625" style="12" customWidth="1"/>
    <col min="8706" max="8706" width="21.19921875" style="12" customWidth="1"/>
    <col min="8707" max="8708" width="13.5" style="12" customWidth="1"/>
    <col min="8709" max="8709" width="13.69921875" style="12" bestFit="1" customWidth="1"/>
    <col min="8710" max="8710" width="8.09765625" style="12" customWidth="1"/>
    <col min="8711" max="8712" width="13.5" style="12" customWidth="1"/>
    <col min="8713" max="8713" width="12.09765625" style="12" customWidth="1"/>
    <col min="8714" max="8714" width="8.09765625" style="12" customWidth="1"/>
    <col min="8715" max="8716" width="13.5" style="12" customWidth="1"/>
    <col min="8717" max="8717" width="13.19921875" style="12" customWidth="1"/>
    <col min="8718" max="8718" width="8.19921875" style="12" customWidth="1"/>
    <col min="8719" max="8720" width="15.8984375" style="12" bestFit="1" customWidth="1"/>
    <col min="8721" max="8721" width="15.8984375" style="12" customWidth="1"/>
    <col min="8722" max="8722" width="8.3984375" style="12" customWidth="1"/>
    <col min="8723" max="8955" width="8" style="12" customWidth="1"/>
    <col min="8956" max="8959" width="9" style="12"/>
    <col min="8960" max="8960" width="2.59765625" style="12" customWidth="1"/>
    <col min="8961" max="8961" width="19.09765625" style="12" customWidth="1"/>
    <col min="8962" max="8962" width="21.19921875" style="12" customWidth="1"/>
    <col min="8963" max="8964" width="13.5" style="12" customWidth="1"/>
    <col min="8965" max="8965" width="13.69921875" style="12" bestFit="1" customWidth="1"/>
    <col min="8966" max="8966" width="8.09765625" style="12" customWidth="1"/>
    <col min="8967" max="8968" width="13.5" style="12" customWidth="1"/>
    <col min="8969" max="8969" width="12.09765625" style="12" customWidth="1"/>
    <col min="8970" max="8970" width="8.09765625" style="12" customWidth="1"/>
    <col min="8971" max="8972" width="13.5" style="12" customWidth="1"/>
    <col min="8973" max="8973" width="13.19921875" style="12" customWidth="1"/>
    <col min="8974" max="8974" width="8.19921875" style="12" customWidth="1"/>
    <col min="8975" max="8976" width="15.8984375" style="12" bestFit="1" customWidth="1"/>
    <col min="8977" max="8977" width="15.8984375" style="12" customWidth="1"/>
    <col min="8978" max="8978" width="8.3984375" style="12" customWidth="1"/>
    <col min="8979" max="9211" width="8" style="12" customWidth="1"/>
    <col min="9212" max="9215" width="9" style="12"/>
    <col min="9216" max="9216" width="2.59765625" style="12" customWidth="1"/>
    <col min="9217" max="9217" width="19.09765625" style="12" customWidth="1"/>
    <col min="9218" max="9218" width="21.19921875" style="12" customWidth="1"/>
    <col min="9219" max="9220" width="13.5" style="12" customWidth="1"/>
    <col min="9221" max="9221" width="13.69921875" style="12" bestFit="1" customWidth="1"/>
    <col min="9222" max="9222" width="8.09765625" style="12" customWidth="1"/>
    <col min="9223" max="9224" width="13.5" style="12" customWidth="1"/>
    <col min="9225" max="9225" width="12.09765625" style="12" customWidth="1"/>
    <col min="9226" max="9226" width="8.09765625" style="12" customWidth="1"/>
    <col min="9227" max="9228" width="13.5" style="12" customWidth="1"/>
    <col min="9229" max="9229" width="13.19921875" style="12" customWidth="1"/>
    <col min="9230" max="9230" width="8.19921875" style="12" customWidth="1"/>
    <col min="9231" max="9232" width="15.8984375" style="12" bestFit="1" customWidth="1"/>
    <col min="9233" max="9233" width="15.8984375" style="12" customWidth="1"/>
    <col min="9234" max="9234" width="8.3984375" style="12" customWidth="1"/>
    <col min="9235" max="9467" width="8" style="12" customWidth="1"/>
    <col min="9468" max="9471" width="9" style="12"/>
    <col min="9472" max="9472" width="2.59765625" style="12" customWidth="1"/>
    <col min="9473" max="9473" width="19.09765625" style="12" customWidth="1"/>
    <col min="9474" max="9474" width="21.19921875" style="12" customWidth="1"/>
    <col min="9475" max="9476" width="13.5" style="12" customWidth="1"/>
    <col min="9477" max="9477" width="13.69921875" style="12" bestFit="1" customWidth="1"/>
    <col min="9478" max="9478" width="8.09765625" style="12" customWidth="1"/>
    <col min="9479" max="9480" width="13.5" style="12" customWidth="1"/>
    <col min="9481" max="9481" width="12.09765625" style="12" customWidth="1"/>
    <col min="9482" max="9482" width="8.09765625" style="12" customWidth="1"/>
    <col min="9483" max="9484" width="13.5" style="12" customWidth="1"/>
    <col min="9485" max="9485" width="13.19921875" style="12" customWidth="1"/>
    <col min="9486" max="9486" width="8.19921875" style="12" customWidth="1"/>
    <col min="9487" max="9488" width="15.8984375" style="12" bestFit="1" customWidth="1"/>
    <col min="9489" max="9489" width="15.8984375" style="12" customWidth="1"/>
    <col min="9490" max="9490" width="8.3984375" style="12" customWidth="1"/>
    <col min="9491" max="9723" width="8" style="12" customWidth="1"/>
    <col min="9724" max="9727" width="9" style="12"/>
    <col min="9728" max="9728" width="2.59765625" style="12" customWidth="1"/>
    <col min="9729" max="9729" width="19.09765625" style="12" customWidth="1"/>
    <col min="9730" max="9730" width="21.19921875" style="12" customWidth="1"/>
    <col min="9731" max="9732" width="13.5" style="12" customWidth="1"/>
    <col min="9733" max="9733" width="13.69921875" style="12" bestFit="1" customWidth="1"/>
    <col min="9734" max="9734" width="8.09765625" style="12" customWidth="1"/>
    <col min="9735" max="9736" width="13.5" style="12" customWidth="1"/>
    <col min="9737" max="9737" width="12.09765625" style="12" customWidth="1"/>
    <col min="9738" max="9738" width="8.09765625" style="12" customWidth="1"/>
    <col min="9739" max="9740" width="13.5" style="12" customWidth="1"/>
    <col min="9741" max="9741" width="13.19921875" style="12" customWidth="1"/>
    <col min="9742" max="9742" width="8.19921875" style="12" customWidth="1"/>
    <col min="9743" max="9744" width="15.8984375" style="12" bestFit="1" customWidth="1"/>
    <col min="9745" max="9745" width="15.8984375" style="12" customWidth="1"/>
    <col min="9746" max="9746" width="8.3984375" style="12" customWidth="1"/>
    <col min="9747" max="9979" width="8" style="12" customWidth="1"/>
    <col min="9980" max="9983" width="9" style="12"/>
    <col min="9984" max="9984" width="2.59765625" style="12" customWidth="1"/>
    <col min="9985" max="9985" width="19.09765625" style="12" customWidth="1"/>
    <col min="9986" max="9986" width="21.19921875" style="12" customWidth="1"/>
    <col min="9987" max="9988" width="13.5" style="12" customWidth="1"/>
    <col min="9989" max="9989" width="13.69921875" style="12" bestFit="1" customWidth="1"/>
    <col min="9990" max="9990" width="8.09765625" style="12" customWidth="1"/>
    <col min="9991" max="9992" width="13.5" style="12" customWidth="1"/>
    <col min="9993" max="9993" width="12.09765625" style="12" customWidth="1"/>
    <col min="9994" max="9994" width="8.09765625" style="12" customWidth="1"/>
    <col min="9995" max="9996" width="13.5" style="12" customWidth="1"/>
    <col min="9997" max="9997" width="13.19921875" style="12" customWidth="1"/>
    <col min="9998" max="9998" width="8.19921875" style="12" customWidth="1"/>
    <col min="9999" max="10000" width="15.8984375" style="12" bestFit="1" customWidth="1"/>
    <col min="10001" max="10001" width="15.8984375" style="12" customWidth="1"/>
    <col min="10002" max="10002" width="8.3984375" style="12" customWidth="1"/>
    <col min="10003" max="10235" width="8" style="12" customWidth="1"/>
    <col min="10236" max="10239" width="9" style="12"/>
    <col min="10240" max="10240" width="2.59765625" style="12" customWidth="1"/>
    <col min="10241" max="10241" width="19.09765625" style="12" customWidth="1"/>
    <col min="10242" max="10242" width="21.19921875" style="12" customWidth="1"/>
    <col min="10243" max="10244" width="13.5" style="12" customWidth="1"/>
    <col min="10245" max="10245" width="13.69921875" style="12" bestFit="1" customWidth="1"/>
    <col min="10246" max="10246" width="8.09765625" style="12" customWidth="1"/>
    <col min="10247" max="10248" width="13.5" style="12" customWidth="1"/>
    <col min="10249" max="10249" width="12.09765625" style="12" customWidth="1"/>
    <col min="10250" max="10250" width="8.09765625" style="12" customWidth="1"/>
    <col min="10251" max="10252" width="13.5" style="12" customWidth="1"/>
    <col min="10253" max="10253" width="13.19921875" style="12" customWidth="1"/>
    <col min="10254" max="10254" width="8.19921875" style="12" customWidth="1"/>
    <col min="10255" max="10256" width="15.8984375" style="12" bestFit="1" customWidth="1"/>
    <col min="10257" max="10257" width="15.8984375" style="12" customWidth="1"/>
    <col min="10258" max="10258" width="8.3984375" style="12" customWidth="1"/>
    <col min="10259" max="10491" width="8" style="12" customWidth="1"/>
    <col min="10492" max="10495" width="9" style="12"/>
    <col min="10496" max="10496" width="2.59765625" style="12" customWidth="1"/>
    <col min="10497" max="10497" width="19.09765625" style="12" customWidth="1"/>
    <col min="10498" max="10498" width="21.19921875" style="12" customWidth="1"/>
    <col min="10499" max="10500" width="13.5" style="12" customWidth="1"/>
    <col min="10501" max="10501" width="13.69921875" style="12" bestFit="1" customWidth="1"/>
    <col min="10502" max="10502" width="8.09765625" style="12" customWidth="1"/>
    <col min="10503" max="10504" width="13.5" style="12" customWidth="1"/>
    <col min="10505" max="10505" width="12.09765625" style="12" customWidth="1"/>
    <col min="10506" max="10506" width="8.09765625" style="12" customWidth="1"/>
    <col min="10507" max="10508" width="13.5" style="12" customWidth="1"/>
    <col min="10509" max="10509" width="13.19921875" style="12" customWidth="1"/>
    <col min="10510" max="10510" width="8.19921875" style="12" customWidth="1"/>
    <col min="10511" max="10512" width="15.8984375" style="12" bestFit="1" customWidth="1"/>
    <col min="10513" max="10513" width="15.8984375" style="12" customWidth="1"/>
    <col min="10514" max="10514" width="8.3984375" style="12" customWidth="1"/>
    <col min="10515" max="10747" width="8" style="12" customWidth="1"/>
    <col min="10748" max="10751" width="9" style="12"/>
    <col min="10752" max="10752" width="2.59765625" style="12" customWidth="1"/>
    <col min="10753" max="10753" width="19.09765625" style="12" customWidth="1"/>
    <col min="10754" max="10754" width="21.19921875" style="12" customWidth="1"/>
    <col min="10755" max="10756" width="13.5" style="12" customWidth="1"/>
    <col min="10757" max="10757" width="13.69921875" style="12" bestFit="1" customWidth="1"/>
    <col min="10758" max="10758" width="8.09765625" style="12" customWidth="1"/>
    <col min="10759" max="10760" width="13.5" style="12" customWidth="1"/>
    <col min="10761" max="10761" width="12.09765625" style="12" customWidth="1"/>
    <col min="10762" max="10762" width="8.09765625" style="12" customWidth="1"/>
    <col min="10763" max="10764" width="13.5" style="12" customWidth="1"/>
    <col min="10765" max="10765" width="13.19921875" style="12" customWidth="1"/>
    <col min="10766" max="10766" width="8.19921875" style="12" customWidth="1"/>
    <col min="10767" max="10768" width="15.8984375" style="12" bestFit="1" customWidth="1"/>
    <col min="10769" max="10769" width="15.8984375" style="12" customWidth="1"/>
    <col min="10770" max="10770" width="8.3984375" style="12" customWidth="1"/>
    <col min="10771" max="11003" width="8" style="12" customWidth="1"/>
    <col min="11004" max="11007" width="9" style="12"/>
    <col min="11008" max="11008" width="2.59765625" style="12" customWidth="1"/>
    <col min="11009" max="11009" width="19.09765625" style="12" customWidth="1"/>
    <col min="11010" max="11010" width="21.19921875" style="12" customWidth="1"/>
    <col min="11011" max="11012" width="13.5" style="12" customWidth="1"/>
    <col min="11013" max="11013" width="13.69921875" style="12" bestFit="1" customWidth="1"/>
    <col min="11014" max="11014" width="8.09765625" style="12" customWidth="1"/>
    <col min="11015" max="11016" width="13.5" style="12" customWidth="1"/>
    <col min="11017" max="11017" width="12.09765625" style="12" customWidth="1"/>
    <col min="11018" max="11018" width="8.09765625" style="12" customWidth="1"/>
    <col min="11019" max="11020" width="13.5" style="12" customWidth="1"/>
    <col min="11021" max="11021" width="13.19921875" style="12" customWidth="1"/>
    <col min="11022" max="11022" width="8.19921875" style="12" customWidth="1"/>
    <col min="11023" max="11024" width="15.8984375" style="12" bestFit="1" customWidth="1"/>
    <col min="11025" max="11025" width="15.8984375" style="12" customWidth="1"/>
    <col min="11026" max="11026" width="8.3984375" style="12" customWidth="1"/>
    <col min="11027" max="11259" width="8" style="12" customWidth="1"/>
    <col min="11260" max="11263" width="9" style="12"/>
    <col min="11264" max="11264" width="2.59765625" style="12" customWidth="1"/>
    <col min="11265" max="11265" width="19.09765625" style="12" customWidth="1"/>
    <col min="11266" max="11266" width="21.19921875" style="12" customWidth="1"/>
    <col min="11267" max="11268" width="13.5" style="12" customWidth="1"/>
    <col min="11269" max="11269" width="13.69921875" style="12" bestFit="1" customWidth="1"/>
    <col min="11270" max="11270" width="8.09765625" style="12" customWidth="1"/>
    <col min="11271" max="11272" width="13.5" style="12" customWidth="1"/>
    <col min="11273" max="11273" width="12.09765625" style="12" customWidth="1"/>
    <col min="11274" max="11274" width="8.09765625" style="12" customWidth="1"/>
    <col min="11275" max="11276" width="13.5" style="12" customWidth="1"/>
    <col min="11277" max="11277" width="13.19921875" style="12" customWidth="1"/>
    <col min="11278" max="11278" width="8.19921875" style="12" customWidth="1"/>
    <col min="11279" max="11280" width="15.8984375" style="12" bestFit="1" customWidth="1"/>
    <col min="11281" max="11281" width="15.8984375" style="12" customWidth="1"/>
    <col min="11282" max="11282" width="8.3984375" style="12" customWidth="1"/>
    <col min="11283" max="11515" width="8" style="12" customWidth="1"/>
    <col min="11516" max="11519" width="9" style="12"/>
    <col min="11520" max="11520" width="2.59765625" style="12" customWidth="1"/>
    <col min="11521" max="11521" width="19.09765625" style="12" customWidth="1"/>
    <col min="11522" max="11522" width="21.19921875" style="12" customWidth="1"/>
    <col min="11523" max="11524" width="13.5" style="12" customWidth="1"/>
    <col min="11525" max="11525" width="13.69921875" style="12" bestFit="1" customWidth="1"/>
    <col min="11526" max="11526" width="8.09765625" style="12" customWidth="1"/>
    <col min="11527" max="11528" width="13.5" style="12" customWidth="1"/>
    <col min="11529" max="11529" width="12.09765625" style="12" customWidth="1"/>
    <col min="11530" max="11530" width="8.09765625" style="12" customWidth="1"/>
    <col min="11531" max="11532" width="13.5" style="12" customWidth="1"/>
    <col min="11533" max="11533" width="13.19921875" style="12" customWidth="1"/>
    <col min="11534" max="11534" width="8.19921875" style="12" customWidth="1"/>
    <col min="11535" max="11536" width="15.8984375" style="12" bestFit="1" customWidth="1"/>
    <col min="11537" max="11537" width="15.8984375" style="12" customWidth="1"/>
    <col min="11538" max="11538" width="8.3984375" style="12" customWidth="1"/>
    <col min="11539" max="11771" width="8" style="12" customWidth="1"/>
    <col min="11772" max="11775" width="9" style="12"/>
    <col min="11776" max="11776" width="2.59765625" style="12" customWidth="1"/>
    <col min="11777" max="11777" width="19.09765625" style="12" customWidth="1"/>
    <col min="11778" max="11778" width="21.19921875" style="12" customWidth="1"/>
    <col min="11779" max="11780" width="13.5" style="12" customWidth="1"/>
    <col min="11781" max="11781" width="13.69921875" style="12" bestFit="1" customWidth="1"/>
    <col min="11782" max="11782" width="8.09765625" style="12" customWidth="1"/>
    <col min="11783" max="11784" width="13.5" style="12" customWidth="1"/>
    <col min="11785" max="11785" width="12.09765625" style="12" customWidth="1"/>
    <col min="11786" max="11786" width="8.09765625" style="12" customWidth="1"/>
    <col min="11787" max="11788" width="13.5" style="12" customWidth="1"/>
    <col min="11789" max="11789" width="13.19921875" style="12" customWidth="1"/>
    <col min="11790" max="11790" width="8.19921875" style="12" customWidth="1"/>
    <col min="11791" max="11792" width="15.8984375" style="12" bestFit="1" customWidth="1"/>
    <col min="11793" max="11793" width="15.8984375" style="12" customWidth="1"/>
    <col min="11794" max="11794" width="8.3984375" style="12" customWidth="1"/>
    <col min="11795" max="12027" width="8" style="12" customWidth="1"/>
    <col min="12028" max="12031" width="9" style="12"/>
    <col min="12032" max="12032" width="2.59765625" style="12" customWidth="1"/>
    <col min="12033" max="12033" width="19.09765625" style="12" customWidth="1"/>
    <col min="12034" max="12034" width="21.19921875" style="12" customWidth="1"/>
    <col min="12035" max="12036" width="13.5" style="12" customWidth="1"/>
    <col min="12037" max="12037" width="13.69921875" style="12" bestFit="1" customWidth="1"/>
    <col min="12038" max="12038" width="8.09765625" style="12" customWidth="1"/>
    <col min="12039" max="12040" width="13.5" style="12" customWidth="1"/>
    <col min="12041" max="12041" width="12.09765625" style="12" customWidth="1"/>
    <col min="12042" max="12042" width="8.09765625" style="12" customWidth="1"/>
    <col min="12043" max="12044" width="13.5" style="12" customWidth="1"/>
    <col min="12045" max="12045" width="13.19921875" style="12" customWidth="1"/>
    <col min="12046" max="12046" width="8.19921875" style="12" customWidth="1"/>
    <col min="12047" max="12048" width="15.8984375" style="12" bestFit="1" customWidth="1"/>
    <col min="12049" max="12049" width="15.8984375" style="12" customWidth="1"/>
    <col min="12050" max="12050" width="8.3984375" style="12" customWidth="1"/>
    <col min="12051" max="12283" width="8" style="12" customWidth="1"/>
    <col min="12284" max="12287" width="9" style="12"/>
    <col min="12288" max="12288" width="2.59765625" style="12" customWidth="1"/>
    <col min="12289" max="12289" width="19.09765625" style="12" customWidth="1"/>
    <col min="12290" max="12290" width="21.19921875" style="12" customWidth="1"/>
    <col min="12291" max="12292" width="13.5" style="12" customWidth="1"/>
    <col min="12293" max="12293" width="13.69921875" style="12" bestFit="1" customWidth="1"/>
    <col min="12294" max="12294" width="8.09765625" style="12" customWidth="1"/>
    <col min="12295" max="12296" width="13.5" style="12" customWidth="1"/>
    <col min="12297" max="12297" width="12.09765625" style="12" customWidth="1"/>
    <col min="12298" max="12298" width="8.09765625" style="12" customWidth="1"/>
    <col min="12299" max="12300" width="13.5" style="12" customWidth="1"/>
    <col min="12301" max="12301" width="13.19921875" style="12" customWidth="1"/>
    <col min="12302" max="12302" width="8.19921875" style="12" customWidth="1"/>
    <col min="12303" max="12304" width="15.8984375" style="12" bestFit="1" customWidth="1"/>
    <col min="12305" max="12305" width="15.8984375" style="12" customWidth="1"/>
    <col min="12306" max="12306" width="8.3984375" style="12" customWidth="1"/>
    <col min="12307" max="12539" width="8" style="12" customWidth="1"/>
    <col min="12540" max="12543" width="9" style="12"/>
    <col min="12544" max="12544" width="2.59765625" style="12" customWidth="1"/>
    <col min="12545" max="12545" width="19.09765625" style="12" customWidth="1"/>
    <col min="12546" max="12546" width="21.19921875" style="12" customWidth="1"/>
    <col min="12547" max="12548" width="13.5" style="12" customWidth="1"/>
    <col min="12549" max="12549" width="13.69921875" style="12" bestFit="1" customWidth="1"/>
    <col min="12550" max="12550" width="8.09765625" style="12" customWidth="1"/>
    <col min="12551" max="12552" width="13.5" style="12" customWidth="1"/>
    <col min="12553" max="12553" width="12.09765625" style="12" customWidth="1"/>
    <col min="12554" max="12554" width="8.09765625" style="12" customWidth="1"/>
    <col min="12555" max="12556" width="13.5" style="12" customWidth="1"/>
    <col min="12557" max="12557" width="13.19921875" style="12" customWidth="1"/>
    <col min="12558" max="12558" width="8.19921875" style="12" customWidth="1"/>
    <col min="12559" max="12560" width="15.8984375" style="12" bestFit="1" customWidth="1"/>
    <col min="12561" max="12561" width="15.8984375" style="12" customWidth="1"/>
    <col min="12562" max="12562" width="8.3984375" style="12" customWidth="1"/>
    <col min="12563" max="12795" width="8" style="12" customWidth="1"/>
    <col min="12796" max="12799" width="9" style="12"/>
    <col min="12800" max="12800" width="2.59765625" style="12" customWidth="1"/>
    <col min="12801" max="12801" width="19.09765625" style="12" customWidth="1"/>
    <col min="12802" max="12802" width="21.19921875" style="12" customWidth="1"/>
    <col min="12803" max="12804" width="13.5" style="12" customWidth="1"/>
    <col min="12805" max="12805" width="13.69921875" style="12" bestFit="1" customWidth="1"/>
    <col min="12806" max="12806" width="8.09765625" style="12" customWidth="1"/>
    <col min="12807" max="12808" width="13.5" style="12" customWidth="1"/>
    <col min="12809" max="12809" width="12.09765625" style="12" customWidth="1"/>
    <col min="12810" max="12810" width="8.09765625" style="12" customWidth="1"/>
    <col min="12811" max="12812" width="13.5" style="12" customWidth="1"/>
    <col min="12813" max="12813" width="13.19921875" style="12" customWidth="1"/>
    <col min="12814" max="12814" width="8.19921875" style="12" customWidth="1"/>
    <col min="12815" max="12816" width="15.8984375" style="12" bestFit="1" customWidth="1"/>
    <col min="12817" max="12817" width="15.8984375" style="12" customWidth="1"/>
    <col min="12818" max="12818" width="8.3984375" style="12" customWidth="1"/>
    <col min="12819" max="13051" width="8" style="12" customWidth="1"/>
    <col min="13052" max="13055" width="9" style="12"/>
    <col min="13056" max="13056" width="2.59765625" style="12" customWidth="1"/>
    <col min="13057" max="13057" width="19.09765625" style="12" customWidth="1"/>
    <col min="13058" max="13058" width="21.19921875" style="12" customWidth="1"/>
    <col min="13059" max="13060" width="13.5" style="12" customWidth="1"/>
    <col min="13061" max="13061" width="13.69921875" style="12" bestFit="1" customWidth="1"/>
    <col min="13062" max="13062" width="8.09765625" style="12" customWidth="1"/>
    <col min="13063" max="13064" width="13.5" style="12" customWidth="1"/>
    <col min="13065" max="13065" width="12.09765625" style="12" customWidth="1"/>
    <col min="13066" max="13066" width="8.09765625" style="12" customWidth="1"/>
    <col min="13067" max="13068" width="13.5" style="12" customWidth="1"/>
    <col min="13069" max="13069" width="13.19921875" style="12" customWidth="1"/>
    <col min="13070" max="13070" width="8.19921875" style="12" customWidth="1"/>
    <col min="13071" max="13072" width="15.8984375" style="12" bestFit="1" customWidth="1"/>
    <col min="13073" max="13073" width="15.8984375" style="12" customWidth="1"/>
    <col min="13074" max="13074" width="8.3984375" style="12" customWidth="1"/>
    <col min="13075" max="13307" width="8" style="12" customWidth="1"/>
    <col min="13308" max="13311" width="9" style="12"/>
    <col min="13312" max="13312" width="2.59765625" style="12" customWidth="1"/>
    <col min="13313" max="13313" width="19.09765625" style="12" customWidth="1"/>
    <col min="13314" max="13314" width="21.19921875" style="12" customWidth="1"/>
    <col min="13315" max="13316" width="13.5" style="12" customWidth="1"/>
    <col min="13317" max="13317" width="13.69921875" style="12" bestFit="1" customWidth="1"/>
    <col min="13318" max="13318" width="8.09765625" style="12" customWidth="1"/>
    <col min="13319" max="13320" width="13.5" style="12" customWidth="1"/>
    <col min="13321" max="13321" width="12.09765625" style="12" customWidth="1"/>
    <col min="13322" max="13322" width="8.09765625" style="12" customWidth="1"/>
    <col min="13323" max="13324" width="13.5" style="12" customWidth="1"/>
    <col min="13325" max="13325" width="13.19921875" style="12" customWidth="1"/>
    <col min="13326" max="13326" width="8.19921875" style="12" customWidth="1"/>
    <col min="13327" max="13328" width="15.8984375" style="12" bestFit="1" customWidth="1"/>
    <col min="13329" max="13329" width="15.8984375" style="12" customWidth="1"/>
    <col min="13330" max="13330" width="8.3984375" style="12" customWidth="1"/>
    <col min="13331" max="13563" width="8" style="12" customWidth="1"/>
    <col min="13564" max="13567" width="9" style="12"/>
    <col min="13568" max="13568" width="2.59765625" style="12" customWidth="1"/>
    <col min="13569" max="13569" width="19.09765625" style="12" customWidth="1"/>
    <col min="13570" max="13570" width="21.19921875" style="12" customWidth="1"/>
    <col min="13571" max="13572" width="13.5" style="12" customWidth="1"/>
    <col min="13573" max="13573" width="13.69921875" style="12" bestFit="1" customWidth="1"/>
    <col min="13574" max="13574" width="8.09765625" style="12" customWidth="1"/>
    <col min="13575" max="13576" width="13.5" style="12" customWidth="1"/>
    <col min="13577" max="13577" width="12.09765625" style="12" customWidth="1"/>
    <col min="13578" max="13578" width="8.09765625" style="12" customWidth="1"/>
    <col min="13579" max="13580" width="13.5" style="12" customWidth="1"/>
    <col min="13581" max="13581" width="13.19921875" style="12" customWidth="1"/>
    <col min="13582" max="13582" width="8.19921875" style="12" customWidth="1"/>
    <col min="13583" max="13584" width="15.8984375" style="12" bestFit="1" customWidth="1"/>
    <col min="13585" max="13585" width="15.8984375" style="12" customWidth="1"/>
    <col min="13586" max="13586" width="8.3984375" style="12" customWidth="1"/>
    <col min="13587" max="13819" width="8" style="12" customWidth="1"/>
    <col min="13820" max="13823" width="9" style="12"/>
    <col min="13824" max="13824" width="2.59765625" style="12" customWidth="1"/>
    <col min="13825" max="13825" width="19.09765625" style="12" customWidth="1"/>
    <col min="13826" max="13826" width="21.19921875" style="12" customWidth="1"/>
    <col min="13827" max="13828" width="13.5" style="12" customWidth="1"/>
    <col min="13829" max="13829" width="13.69921875" style="12" bestFit="1" customWidth="1"/>
    <col min="13830" max="13830" width="8.09765625" style="12" customWidth="1"/>
    <col min="13831" max="13832" width="13.5" style="12" customWidth="1"/>
    <col min="13833" max="13833" width="12.09765625" style="12" customWidth="1"/>
    <col min="13834" max="13834" width="8.09765625" style="12" customWidth="1"/>
    <col min="13835" max="13836" width="13.5" style="12" customWidth="1"/>
    <col min="13837" max="13837" width="13.19921875" style="12" customWidth="1"/>
    <col min="13838" max="13838" width="8.19921875" style="12" customWidth="1"/>
    <col min="13839" max="13840" width="15.8984375" style="12" bestFit="1" customWidth="1"/>
    <col min="13841" max="13841" width="15.8984375" style="12" customWidth="1"/>
    <col min="13842" max="13842" width="8.3984375" style="12" customWidth="1"/>
    <col min="13843" max="14075" width="8" style="12" customWidth="1"/>
    <col min="14076" max="14079" width="9" style="12"/>
    <col min="14080" max="14080" width="2.59765625" style="12" customWidth="1"/>
    <col min="14081" max="14081" width="19.09765625" style="12" customWidth="1"/>
    <col min="14082" max="14082" width="21.19921875" style="12" customWidth="1"/>
    <col min="14083" max="14084" width="13.5" style="12" customWidth="1"/>
    <col min="14085" max="14085" width="13.69921875" style="12" bestFit="1" customWidth="1"/>
    <col min="14086" max="14086" width="8.09765625" style="12" customWidth="1"/>
    <col min="14087" max="14088" width="13.5" style="12" customWidth="1"/>
    <col min="14089" max="14089" width="12.09765625" style="12" customWidth="1"/>
    <col min="14090" max="14090" width="8.09765625" style="12" customWidth="1"/>
    <col min="14091" max="14092" width="13.5" style="12" customWidth="1"/>
    <col min="14093" max="14093" width="13.19921875" style="12" customWidth="1"/>
    <col min="14094" max="14094" width="8.19921875" style="12" customWidth="1"/>
    <col min="14095" max="14096" width="15.8984375" style="12" bestFit="1" customWidth="1"/>
    <col min="14097" max="14097" width="15.8984375" style="12" customWidth="1"/>
    <col min="14098" max="14098" width="8.3984375" style="12" customWidth="1"/>
    <col min="14099" max="14331" width="8" style="12" customWidth="1"/>
    <col min="14332" max="14335" width="9" style="12"/>
    <col min="14336" max="14336" width="2.59765625" style="12" customWidth="1"/>
    <col min="14337" max="14337" width="19.09765625" style="12" customWidth="1"/>
    <col min="14338" max="14338" width="21.19921875" style="12" customWidth="1"/>
    <col min="14339" max="14340" width="13.5" style="12" customWidth="1"/>
    <col min="14341" max="14341" width="13.69921875" style="12" bestFit="1" customWidth="1"/>
    <col min="14342" max="14342" width="8.09765625" style="12" customWidth="1"/>
    <col min="14343" max="14344" width="13.5" style="12" customWidth="1"/>
    <col min="14345" max="14345" width="12.09765625" style="12" customWidth="1"/>
    <col min="14346" max="14346" width="8.09765625" style="12" customWidth="1"/>
    <col min="14347" max="14348" width="13.5" style="12" customWidth="1"/>
    <col min="14349" max="14349" width="13.19921875" style="12" customWidth="1"/>
    <col min="14350" max="14350" width="8.19921875" style="12" customWidth="1"/>
    <col min="14351" max="14352" width="15.8984375" style="12" bestFit="1" customWidth="1"/>
    <col min="14353" max="14353" width="15.8984375" style="12" customWidth="1"/>
    <col min="14354" max="14354" width="8.3984375" style="12" customWidth="1"/>
    <col min="14355" max="14587" width="8" style="12" customWidth="1"/>
    <col min="14588" max="14591" width="9" style="12"/>
    <col min="14592" max="14592" width="2.59765625" style="12" customWidth="1"/>
    <col min="14593" max="14593" width="19.09765625" style="12" customWidth="1"/>
    <col min="14594" max="14594" width="21.19921875" style="12" customWidth="1"/>
    <col min="14595" max="14596" width="13.5" style="12" customWidth="1"/>
    <col min="14597" max="14597" width="13.69921875" style="12" bestFit="1" customWidth="1"/>
    <col min="14598" max="14598" width="8.09765625" style="12" customWidth="1"/>
    <col min="14599" max="14600" width="13.5" style="12" customWidth="1"/>
    <col min="14601" max="14601" width="12.09765625" style="12" customWidth="1"/>
    <col min="14602" max="14602" width="8.09765625" style="12" customWidth="1"/>
    <col min="14603" max="14604" width="13.5" style="12" customWidth="1"/>
    <col min="14605" max="14605" width="13.19921875" style="12" customWidth="1"/>
    <col min="14606" max="14606" width="8.19921875" style="12" customWidth="1"/>
    <col min="14607" max="14608" width="15.8984375" style="12" bestFit="1" customWidth="1"/>
    <col min="14609" max="14609" width="15.8984375" style="12" customWidth="1"/>
    <col min="14610" max="14610" width="8.3984375" style="12" customWidth="1"/>
    <col min="14611" max="14843" width="8" style="12" customWidth="1"/>
    <col min="14844" max="14847" width="9" style="12"/>
    <col min="14848" max="14848" width="2.59765625" style="12" customWidth="1"/>
    <col min="14849" max="14849" width="19.09765625" style="12" customWidth="1"/>
    <col min="14850" max="14850" width="21.19921875" style="12" customWidth="1"/>
    <col min="14851" max="14852" width="13.5" style="12" customWidth="1"/>
    <col min="14853" max="14853" width="13.69921875" style="12" bestFit="1" customWidth="1"/>
    <col min="14854" max="14854" width="8.09765625" style="12" customWidth="1"/>
    <col min="14855" max="14856" width="13.5" style="12" customWidth="1"/>
    <col min="14857" max="14857" width="12.09765625" style="12" customWidth="1"/>
    <col min="14858" max="14858" width="8.09765625" style="12" customWidth="1"/>
    <col min="14859" max="14860" width="13.5" style="12" customWidth="1"/>
    <col min="14861" max="14861" width="13.19921875" style="12" customWidth="1"/>
    <col min="14862" max="14862" width="8.19921875" style="12" customWidth="1"/>
    <col min="14863" max="14864" width="15.8984375" style="12" bestFit="1" customWidth="1"/>
    <col min="14865" max="14865" width="15.8984375" style="12" customWidth="1"/>
    <col min="14866" max="14866" width="8.3984375" style="12" customWidth="1"/>
    <col min="14867" max="15099" width="8" style="12" customWidth="1"/>
    <col min="15100" max="15103" width="9" style="12"/>
    <col min="15104" max="15104" width="2.59765625" style="12" customWidth="1"/>
    <col min="15105" max="15105" width="19.09765625" style="12" customWidth="1"/>
    <col min="15106" max="15106" width="21.19921875" style="12" customWidth="1"/>
    <col min="15107" max="15108" width="13.5" style="12" customWidth="1"/>
    <col min="15109" max="15109" width="13.69921875" style="12" bestFit="1" customWidth="1"/>
    <col min="15110" max="15110" width="8.09765625" style="12" customWidth="1"/>
    <col min="15111" max="15112" width="13.5" style="12" customWidth="1"/>
    <col min="15113" max="15113" width="12.09765625" style="12" customWidth="1"/>
    <col min="15114" max="15114" width="8.09765625" style="12" customWidth="1"/>
    <col min="15115" max="15116" width="13.5" style="12" customWidth="1"/>
    <col min="15117" max="15117" width="13.19921875" style="12" customWidth="1"/>
    <col min="15118" max="15118" width="8.19921875" style="12" customWidth="1"/>
    <col min="15119" max="15120" width="15.8984375" style="12" bestFit="1" customWidth="1"/>
    <col min="15121" max="15121" width="15.8984375" style="12" customWidth="1"/>
    <col min="15122" max="15122" width="8.3984375" style="12" customWidth="1"/>
    <col min="15123" max="15355" width="8" style="12" customWidth="1"/>
    <col min="15356" max="15359" width="9" style="12"/>
    <col min="15360" max="15360" width="2.59765625" style="12" customWidth="1"/>
    <col min="15361" max="15361" width="19.09765625" style="12" customWidth="1"/>
    <col min="15362" max="15362" width="21.19921875" style="12" customWidth="1"/>
    <col min="15363" max="15364" width="13.5" style="12" customWidth="1"/>
    <col min="15365" max="15365" width="13.69921875" style="12" bestFit="1" customWidth="1"/>
    <col min="15366" max="15366" width="8.09765625" style="12" customWidth="1"/>
    <col min="15367" max="15368" width="13.5" style="12" customWidth="1"/>
    <col min="15369" max="15369" width="12.09765625" style="12" customWidth="1"/>
    <col min="15370" max="15370" width="8.09765625" style="12" customWidth="1"/>
    <col min="15371" max="15372" width="13.5" style="12" customWidth="1"/>
    <col min="15373" max="15373" width="13.19921875" style="12" customWidth="1"/>
    <col min="15374" max="15374" width="8.19921875" style="12" customWidth="1"/>
    <col min="15375" max="15376" width="15.8984375" style="12" bestFit="1" customWidth="1"/>
    <col min="15377" max="15377" width="15.8984375" style="12" customWidth="1"/>
    <col min="15378" max="15378" width="8.3984375" style="12" customWidth="1"/>
    <col min="15379" max="15611" width="8" style="12" customWidth="1"/>
    <col min="15612" max="15615" width="9" style="12"/>
    <col min="15616" max="15616" width="2.59765625" style="12" customWidth="1"/>
    <col min="15617" max="15617" width="19.09765625" style="12" customWidth="1"/>
    <col min="15618" max="15618" width="21.19921875" style="12" customWidth="1"/>
    <col min="15619" max="15620" width="13.5" style="12" customWidth="1"/>
    <col min="15621" max="15621" width="13.69921875" style="12" bestFit="1" customWidth="1"/>
    <col min="15622" max="15622" width="8.09765625" style="12" customWidth="1"/>
    <col min="15623" max="15624" width="13.5" style="12" customWidth="1"/>
    <col min="15625" max="15625" width="12.09765625" style="12" customWidth="1"/>
    <col min="15626" max="15626" width="8.09765625" style="12" customWidth="1"/>
    <col min="15627" max="15628" width="13.5" style="12" customWidth="1"/>
    <col min="15629" max="15629" width="13.19921875" style="12" customWidth="1"/>
    <col min="15630" max="15630" width="8.19921875" style="12" customWidth="1"/>
    <col min="15631" max="15632" width="15.8984375" style="12" bestFit="1" customWidth="1"/>
    <col min="15633" max="15633" width="15.8984375" style="12" customWidth="1"/>
    <col min="15634" max="15634" width="8.3984375" style="12" customWidth="1"/>
    <col min="15635" max="15867" width="8" style="12" customWidth="1"/>
    <col min="15868" max="15871" width="9" style="12"/>
    <col min="15872" max="15872" width="2.59765625" style="12" customWidth="1"/>
    <col min="15873" max="15873" width="19.09765625" style="12" customWidth="1"/>
    <col min="15874" max="15874" width="21.19921875" style="12" customWidth="1"/>
    <col min="15875" max="15876" width="13.5" style="12" customWidth="1"/>
    <col min="15877" max="15877" width="13.69921875" style="12" bestFit="1" customWidth="1"/>
    <col min="15878" max="15878" width="8.09765625" style="12" customWidth="1"/>
    <col min="15879" max="15880" width="13.5" style="12" customWidth="1"/>
    <col min="15881" max="15881" width="12.09765625" style="12" customWidth="1"/>
    <col min="15882" max="15882" width="8.09765625" style="12" customWidth="1"/>
    <col min="15883" max="15884" width="13.5" style="12" customWidth="1"/>
    <col min="15885" max="15885" width="13.19921875" style="12" customWidth="1"/>
    <col min="15886" max="15886" width="8.19921875" style="12" customWidth="1"/>
    <col min="15887" max="15888" width="15.8984375" style="12" bestFit="1" customWidth="1"/>
    <col min="15889" max="15889" width="15.8984375" style="12" customWidth="1"/>
    <col min="15890" max="15890" width="8.3984375" style="12" customWidth="1"/>
    <col min="15891" max="16123" width="8" style="12" customWidth="1"/>
    <col min="16124" max="16127" width="9" style="12"/>
    <col min="16128" max="16128" width="2.59765625" style="12" customWidth="1"/>
    <col min="16129" max="16129" width="19.09765625" style="12" customWidth="1"/>
    <col min="16130" max="16130" width="21.19921875" style="12" customWidth="1"/>
    <col min="16131" max="16132" width="13.5" style="12" customWidth="1"/>
    <col min="16133" max="16133" width="13.69921875" style="12" bestFit="1" customWidth="1"/>
    <col min="16134" max="16134" width="8.09765625" style="12" customWidth="1"/>
    <col min="16135" max="16136" width="13.5" style="12" customWidth="1"/>
    <col min="16137" max="16137" width="12.09765625" style="12" customWidth="1"/>
    <col min="16138" max="16138" width="8.09765625" style="12" customWidth="1"/>
    <col min="16139" max="16140" width="13.5" style="12" customWidth="1"/>
    <col min="16141" max="16141" width="13.19921875" style="12" customWidth="1"/>
    <col min="16142" max="16142" width="8.19921875" style="12" customWidth="1"/>
    <col min="16143" max="16144" width="15.8984375" style="12" bestFit="1" customWidth="1"/>
    <col min="16145" max="16145" width="15.8984375" style="12" customWidth="1"/>
    <col min="16146" max="16146" width="8.3984375" style="12" customWidth="1"/>
    <col min="16147" max="16379" width="8" style="12" customWidth="1"/>
    <col min="16380" max="16383" width="9" style="12"/>
    <col min="16384" max="16384" width="9" style="12" customWidth="1"/>
  </cols>
  <sheetData>
    <row r="1" spans="1:51" x14ac:dyDescent="0.45">
      <c r="A1" s="153"/>
      <c r="B1" s="153"/>
      <c r="C1" s="153"/>
    </row>
    <row r="2" spans="1:51" ht="19.2" x14ac:dyDescent="0.45">
      <c r="A2" s="61" t="s">
        <v>40</v>
      </c>
      <c r="B2" s="61"/>
      <c r="C2" s="61"/>
      <c r="D2" s="62"/>
      <c r="E2" s="62"/>
      <c r="F2" s="62"/>
      <c r="G2" s="63"/>
      <c r="H2" s="62"/>
      <c r="I2" s="62"/>
      <c r="J2" s="62"/>
      <c r="K2" s="63"/>
      <c r="L2" s="62"/>
      <c r="M2" s="62"/>
      <c r="N2" s="62"/>
      <c r="O2" s="63"/>
      <c r="P2" s="62"/>
      <c r="Q2" s="62"/>
      <c r="R2" s="62"/>
      <c r="S2" s="63"/>
    </row>
    <row r="3" spans="1:51" x14ac:dyDescent="0.45">
      <c r="A3" s="154"/>
      <c r="B3" s="154"/>
      <c r="C3" s="64"/>
      <c r="D3" s="62"/>
      <c r="E3" s="62"/>
      <c r="F3" s="62"/>
      <c r="G3" s="63"/>
      <c r="H3" s="62"/>
      <c r="I3" s="62"/>
      <c r="J3" s="62"/>
      <c r="K3" s="63"/>
      <c r="L3" s="62"/>
      <c r="M3" s="62"/>
      <c r="N3" s="62"/>
      <c r="O3" s="63"/>
      <c r="P3" s="62"/>
      <c r="Q3" s="62"/>
      <c r="R3" s="62"/>
      <c r="S3" s="65" t="s">
        <v>41</v>
      </c>
    </row>
    <row r="4" spans="1:51" x14ac:dyDescent="0.45">
      <c r="A4" s="147" t="s">
        <v>42</v>
      </c>
      <c r="B4" s="148"/>
      <c r="C4" s="149"/>
      <c r="D4" s="158" t="s">
        <v>0</v>
      </c>
      <c r="E4" s="159"/>
      <c r="F4" s="159"/>
      <c r="G4" s="160"/>
      <c r="H4" s="158" t="s">
        <v>43</v>
      </c>
      <c r="I4" s="159"/>
      <c r="J4" s="159"/>
      <c r="K4" s="160"/>
      <c r="L4" s="158" t="s">
        <v>1</v>
      </c>
      <c r="M4" s="159"/>
      <c r="N4" s="159"/>
      <c r="O4" s="160"/>
      <c r="P4" s="158" t="s">
        <v>44</v>
      </c>
      <c r="Q4" s="159"/>
      <c r="R4" s="159"/>
      <c r="S4" s="160"/>
    </row>
    <row r="5" spans="1:51" x14ac:dyDescent="0.45">
      <c r="A5" s="155"/>
      <c r="B5" s="156"/>
      <c r="C5" s="157"/>
      <c r="D5" s="66" t="s">
        <v>119</v>
      </c>
      <c r="E5" s="66" t="s">
        <v>116</v>
      </c>
      <c r="F5" s="66" t="s">
        <v>2</v>
      </c>
      <c r="G5" s="67" t="s">
        <v>3</v>
      </c>
      <c r="H5" s="66" t="s">
        <v>119</v>
      </c>
      <c r="I5" s="66" t="s">
        <v>116</v>
      </c>
      <c r="J5" s="66" t="s">
        <v>2</v>
      </c>
      <c r="K5" s="67" t="s">
        <v>3</v>
      </c>
      <c r="L5" s="66" t="s">
        <v>119</v>
      </c>
      <c r="M5" s="66" t="s">
        <v>116</v>
      </c>
      <c r="N5" s="66" t="s">
        <v>2</v>
      </c>
      <c r="O5" s="67" t="s">
        <v>3</v>
      </c>
      <c r="P5" s="66" t="s">
        <v>119</v>
      </c>
      <c r="Q5" s="66" t="s">
        <v>116</v>
      </c>
      <c r="R5" s="66" t="s">
        <v>2</v>
      </c>
      <c r="S5" s="67" t="s">
        <v>3</v>
      </c>
    </row>
    <row r="6" spans="1:51" ht="13.5" customHeight="1" x14ac:dyDescent="0.45">
      <c r="A6" s="161" t="s">
        <v>45</v>
      </c>
      <c r="B6" s="163" t="s">
        <v>46</v>
      </c>
      <c r="C6" s="163"/>
      <c r="D6" s="88">
        <v>60128305</v>
      </c>
      <c r="E6" s="68">
        <v>59263135</v>
      </c>
      <c r="F6" s="68">
        <v>865170</v>
      </c>
      <c r="G6" s="69">
        <v>1.4598788943581873</v>
      </c>
      <c r="H6" s="88">
        <v>3468573</v>
      </c>
      <c r="I6" s="68">
        <v>3415318</v>
      </c>
      <c r="J6" s="68">
        <v>53255</v>
      </c>
      <c r="K6" s="69">
        <v>1.5592984313612965</v>
      </c>
      <c r="L6" s="68">
        <v>63596878</v>
      </c>
      <c r="M6" s="68">
        <v>62678453</v>
      </c>
      <c r="N6" s="68">
        <v>918425</v>
      </c>
      <c r="O6" s="69">
        <v>1.4652962159101151</v>
      </c>
      <c r="P6" s="88">
        <v>110978115</v>
      </c>
      <c r="Q6" s="68">
        <v>109310928</v>
      </c>
      <c r="R6" s="68">
        <v>1667187</v>
      </c>
      <c r="S6" s="69">
        <v>1.5251787085734008</v>
      </c>
      <c r="U6" s="11"/>
      <c r="V6" s="11"/>
    </row>
    <row r="7" spans="1:51" x14ac:dyDescent="0.45">
      <c r="A7" s="162"/>
      <c r="B7" s="163" t="s">
        <v>47</v>
      </c>
      <c r="C7" s="39" t="s">
        <v>48</v>
      </c>
      <c r="D7" s="88">
        <v>5220158</v>
      </c>
      <c r="E7" s="68">
        <v>5153725</v>
      </c>
      <c r="F7" s="68">
        <v>66433</v>
      </c>
      <c r="G7" s="69">
        <v>1.2890288092593221</v>
      </c>
      <c r="H7" s="88">
        <v>398903</v>
      </c>
      <c r="I7" s="68">
        <v>394344</v>
      </c>
      <c r="J7" s="68">
        <v>4559</v>
      </c>
      <c r="K7" s="69">
        <v>1.1560972146146513</v>
      </c>
      <c r="L7" s="68">
        <v>5619061</v>
      </c>
      <c r="M7" s="68">
        <v>5548069</v>
      </c>
      <c r="N7" s="68">
        <v>70992</v>
      </c>
      <c r="O7" s="69">
        <v>1.2795803368703598</v>
      </c>
      <c r="P7" s="88">
        <v>13258364</v>
      </c>
      <c r="Q7" s="68">
        <v>13111971</v>
      </c>
      <c r="R7" s="68">
        <v>146393</v>
      </c>
      <c r="S7" s="69">
        <v>1.1164835553708898</v>
      </c>
      <c r="U7" s="11"/>
      <c r="V7" s="11"/>
    </row>
    <row r="8" spans="1:51" x14ac:dyDescent="0.45">
      <c r="A8" s="162"/>
      <c r="B8" s="163"/>
      <c r="C8" s="39" t="s">
        <v>49</v>
      </c>
      <c r="D8" s="88">
        <v>6082552</v>
      </c>
      <c r="E8" s="68">
        <v>6174252</v>
      </c>
      <c r="F8" s="68">
        <v>-91700</v>
      </c>
      <c r="G8" s="69">
        <v>-1.4852001505607482</v>
      </c>
      <c r="H8" s="88">
        <v>349680</v>
      </c>
      <c r="I8" s="68">
        <v>351540</v>
      </c>
      <c r="J8" s="68">
        <v>-1860</v>
      </c>
      <c r="K8" s="69">
        <v>-0.52910052910052907</v>
      </c>
      <c r="L8" s="68">
        <v>6432232</v>
      </c>
      <c r="M8" s="68">
        <v>6525792</v>
      </c>
      <c r="N8" s="68">
        <v>-93560</v>
      </c>
      <c r="O8" s="69">
        <v>-1.4336957108041444</v>
      </c>
      <c r="P8" s="88">
        <v>14174260</v>
      </c>
      <c r="Q8" s="68">
        <v>14468895</v>
      </c>
      <c r="R8" s="68">
        <v>-294635</v>
      </c>
      <c r="S8" s="69">
        <v>-2.036333804343732</v>
      </c>
      <c r="U8" s="11"/>
      <c r="V8" s="11"/>
    </row>
    <row r="9" spans="1:51" x14ac:dyDescent="0.45">
      <c r="A9" s="162"/>
      <c r="B9" s="163" t="s">
        <v>50</v>
      </c>
      <c r="C9" s="39" t="s">
        <v>51</v>
      </c>
      <c r="D9" s="88">
        <v>0</v>
      </c>
      <c r="E9" s="88">
        <v>0</v>
      </c>
      <c r="F9" s="68">
        <v>0</v>
      </c>
      <c r="G9" s="70">
        <v>0</v>
      </c>
      <c r="H9" s="88">
        <v>0</v>
      </c>
      <c r="I9" s="88">
        <v>0</v>
      </c>
      <c r="J9" s="68">
        <v>0</v>
      </c>
      <c r="K9" s="70">
        <v>0</v>
      </c>
      <c r="L9" s="68">
        <v>0</v>
      </c>
      <c r="M9" s="68">
        <v>0</v>
      </c>
      <c r="N9" s="68">
        <v>0</v>
      </c>
      <c r="O9" s="70">
        <v>0</v>
      </c>
      <c r="P9" s="88">
        <v>1839443</v>
      </c>
      <c r="Q9" s="68">
        <v>1819944</v>
      </c>
      <c r="R9" s="68">
        <v>19499</v>
      </c>
      <c r="S9" s="69">
        <v>1.0714065927303258</v>
      </c>
      <c r="U9" s="11"/>
      <c r="V9" s="11"/>
      <c r="AS9" s="10"/>
      <c r="AT9" s="10"/>
      <c r="AU9" s="10"/>
      <c r="AV9" s="10"/>
      <c r="AW9" s="10"/>
      <c r="AX9" s="10"/>
      <c r="AY9" s="10"/>
    </row>
    <row r="10" spans="1:51" x14ac:dyDescent="0.45">
      <c r="A10" s="162"/>
      <c r="B10" s="163"/>
      <c r="C10" s="39" t="s">
        <v>52</v>
      </c>
      <c r="D10" s="88">
        <v>42661</v>
      </c>
      <c r="E10" s="68">
        <v>43562</v>
      </c>
      <c r="F10" s="68">
        <v>-901</v>
      </c>
      <c r="G10" s="69">
        <v>-2.0683164225701298</v>
      </c>
      <c r="H10" s="88">
        <v>10224</v>
      </c>
      <c r="I10" s="68">
        <v>10439</v>
      </c>
      <c r="J10" s="68">
        <v>-215</v>
      </c>
      <c r="K10" s="69">
        <v>-2.0595842513650733</v>
      </c>
      <c r="L10" s="68">
        <v>52885</v>
      </c>
      <c r="M10" s="68">
        <v>54001</v>
      </c>
      <c r="N10" s="68">
        <v>-1116</v>
      </c>
      <c r="O10" s="69">
        <v>-2.0666283957704485</v>
      </c>
      <c r="P10" s="88">
        <v>1677261</v>
      </c>
      <c r="Q10" s="68">
        <v>1823049</v>
      </c>
      <c r="R10" s="68">
        <v>-145788</v>
      </c>
      <c r="S10" s="69">
        <v>-7.9969326112463239</v>
      </c>
      <c r="U10" s="11"/>
    </row>
    <row r="11" spans="1:51" x14ac:dyDescent="0.45">
      <c r="A11" s="162"/>
      <c r="B11" s="163"/>
      <c r="C11" s="39" t="s">
        <v>53</v>
      </c>
      <c r="D11" s="88">
        <v>8460</v>
      </c>
      <c r="E11" s="68">
        <v>8460</v>
      </c>
      <c r="F11" s="68">
        <v>0</v>
      </c>
      <c r="G11" s="69">
        <v>0</v>
      </c>
      <c r="H11" s="88">
        <v>0</v>
      </c>
      <c r="I11" s="68">
        <v>0</v>
      </c>
      <c r="J11" s="68">
        <v>0</v>
      </c>
      <c r="K11" s="70">
        <v>0</v>
      </c>
      <c r="L11" s="68">
        <v>8460</v>
      </c>
      <c r="M11" s="68">
        <v>8460</v>
      </c>
      <c r="N11" s="68">
        <v>0</v>
      </c>
      <c r="O11" s="69">
        <v>0</v>
      </c>
      <c r="P11" s="88">
        <v>8460</v>
      </c>
      <c r="Q11" s="68">
        <v>8460</v>
      </c>
      <c r="R11" s="68">
        <v>0</v>
      </c>
      <c r="S11" s="69">
        <v>0</v>
      </c>
      <c r="U11" s="11"/>
    </row>
    <row r="12" spans="1:51" x14ac:dyDescent="0.45">
      <c r="A12" s="162"/>
      <c r="B12" s="163"/>
      <c r="C12" s="39" t="s">
        <v>54</v>
      </c>
      <c r="D12" s="88">
        <v>16385</v>
      </c>
      <c r="E12" s="68">
        <v>17087</v>
      </c>
      <c r="F12" s="68">
        <v>-702</v>
      </c>
      <c r="G12" s="69">
        <v>-4.1083864926552343</v>
      </c>
      <c r="H12" s="88">
        <v>5908</v>
      </c>
      <c r="I12" s="68">
        <v>6602</v>
      </c>
      <c r="J12" s="68">
        <v>-694</v>
      </c>
      <c r="K12" s="69">
        <v>-10.51196607088761</v>
      </c>
      <c r="L12" s="68">
        <v>22293</v>
      </c>
      <c r="M12" s="68">
        <v>23689</v>
      </c>
      <c r="N12" s="68">
        <v>-1396</v>
      </c>
      <c r="O12" s="69">
        <v>-5.8930305204947446</v>
      </c>
      <c r="P12" s="88">
        <v>23943</v>
      </c>
      <c r="Q12" s="68">
        <v>25409</v>
      </c>
      <c r="R12" s="68">
        <v>-1466</v>
      </c>
      <c r="S12" s="69">
        <v>-5.7696091935928218</v>
      </c>
      <c r="U12" s="11"/>
    </row>
    <row r="13" spans="1:51" x14ac:dyDescent="0.45">
      <c r="A13" s="162"/>
      <c r="B13" s="163" t="s">
        <v>55</v>
      </c>
      <c r="C13" s="163"/>
      <c r="D13" s="88">
        <v>5842975</v>
      </c>
      <c r="E13" s="68">
        <v>5772449</v>
      </c>
      <c r="F13" s="68">
        <v>70526</v>
      </c>
      <c r="G13" s="69">
        <v>1.2217691312647372</v>
      </c>
      <c r="H13" s="88">
        <v>184419</v>
      </c>
      <c r="I13" s="68">
        <v>181981</v>
      </c>
      <c r="J13" s="68">
        <v>2438</v>
      </c>
      <c r="K13" s="69">
        <v>1.3397002983827981</v>
      </c>
      <c r="L13" s="68">
        <v>6027394</v>
      </c>
      <c r="M13" s="68">
        <v>5954430</v>
      </c>
      <c r="N13" s="68">
        <v>72964</v>
      </c>
      <c r="O13" s="69">
        <v>1.2253733774685402</v>
      </c>
      <c r="P13" s="88">
        <v>18885611</v>
      </c>
      <c r="Q13" s="68">
        <v>19605643</v>
      </c>
      <c r="R13" s="68">
        <v>-720032</v>
      </c>
      <c r="S13" s="69">
        <v>-3.6725752886554144</v>
      </c>
      <c r="U13" s="11"/>
      <c r="AS13" s="10"/>
      <c r="AT13" s="10"/>
      <c r="AU13" s="10"/>
      <c r="AV13" s="10"/>
      <c r="AW13" s="10"/>
      <c r="AX13" s="10"/>
      <c r="AY13" s="10"/>
    </row>
    <row r="14" spans="1:51" x14ac:dyDescent="0.45">
      <c r="A14" s="162"/>
      <c r="B14" s="163" t="s">
        <v>56</v>
      </c>
      <c r="C14" s="39" t="s">
        <v>57</v>
      </c>
      <c r="D14" s="88">
        <v>3153944</v>
      </c>
      <c r="E14" s="68">
        <v>3115232</v>
      </c>
      <c r="F14" s="68">
        <v>38712</v>
      </c>
      <c r="G14" s="69">
        <v>1.2426682828116815</v>
      </c>
      <c r="H14" s="88">
        <v>100584</v>
      </c>
      <c r="I14" s="68">
        <v>99267</v>
      </c>
      <c r="J14" s="68">
        <v>1317</v>
      </c>
      <c r="K14" s="69">
        <v>1.3267248934691287</v>
      </c>
      <c r="L14" s="68">
        <v>3254528</v>
      </c>
      <c r="M14" s="68">
        <v>3214499</v>
      </c>
      <c r="N14" s="68">
        <v>40029</v>
      </c>
      <c r="O14" s="69">
        <v>1.2452640364797127</v>
      </c>
      <c r="P14" s="88">
        <v>6277734</v>
      </c>
      <c r="Q14" s="68">
        <v>6266420</v>
      </c>
      <c r="R14" s="68">
        <v>11314</v>
      </c>
      <c r="S14" s="69">
        <v>0.18054965993342292</v>
      </c>
      <c r="U14" s="11"/>
    </row>
    <row r="15" spans="1:51" x14ac:dyDescent="0.45">
      <c r="A15" s="162"/>
      <c r="B15" s="163"/>
      <c r="C15" s="39" t="s">
        <v>48</v>
      </c>
      <c r="D15" s="88">
        <v>807346</v>
      </c>
      <c r="E15" s="68">
        <v>795612</v>
      </c>
      <c r="F15" s="68">
        <v>11734</v>
      </c>
      <c r="G15" s="69">
        <v>1.4748394946280348</v>
      </c>
      <c r="H15" s="88">
        <v>67303</v>
      </c>
      <c r="I15" s="68">
        <v>66581</v>
      </c>
      <c r="J15" s="68">
        <v>722</v>
      </c>
      <c r="K15" s="69">
        <v>1.0843934455775672</v>
      </c>
      <c r="L15" s="68">
        <v>874649</v>
      </c>
      <c r="M15" s="68">
        <v>862193</v>
      </c>
      <c r="N15" s="68">
        <v>12456</v>
      </c>
      <c r="O15" s="69">
        <v>1.4446881382706656</v>
      </c>
      <c r="P15" s="88">
        <v>1428459</v>
      </c>
      <c r="Q15" s="68">
        <v>1411473</v>
      </c>
      <c r="R15" s="68">
        <v>16986</v>
      </c>
      <c r="S15" s="69">
        <v>1.2034236574132129</v>
      </c>
      <c r="U15" s="11"/>
    </row>
    <row r="16" spans="1:51" x14ac:dyDescent="0.45">
      <c r="A16" s="162"/>
      <c r="B16" s="163" t="s">
        <v>58</v>
      </c>
      <c r="C16" s="163"/>
      <c r="D16" s="88">
        <v>19772838</v>
      </c>
      <c r="E16" s="68">
        <v>18661526</v>
      </c>
      <c r="F16" s="68">
        <v>1111312</v>
      </c>
      <c r="G16" s="69">
        <v>5.9550971340714582</v>
      </c>
      <c r="H16" s="88">
        <v>1031965</v>
      </c>
      <c r="I16" s="68">
        <v>1000032</v>
      </c>
      <c r="J16" s="68">
        <v>31933</v>
      </c>
      <c r="K16" s="69">
        <v>3.1931978176698341</v>
      </c>
      <c r="L16" s="68">
        <v>20804803</v>
      </c>
      <c r="M16" s="68">
        <v>19661558</v>
      </c>
      <c r="N16" s="68">
        <v>1143245</v>
      </c>
      <c r="O16" s="69">
        <v>5.8146205911047337</v>
      </c>
      <c r="P16" s="88">
        <v>31685417</v>
      </c>
      <c r="Q16" s="68">
        <v>29842780</v>
      </c>
      <c r="R16" s="68">
        <v>1842637</v>
      </c>
      <c r="S16" s="69">
        <v>6.1744817339403371</v>
      </c>
      <c r="U16" s="11"/>
    </row>
    <row r="17" spans="1:251" x14ac:dyDescent="0.45">
      <c r="A17" s="162"/>
      <c r="B17" s="163" t="s">
        <v>59</v>
      </c>
      <c r="C17" s="163"/>
      <c r="D17" s="88">
        <v>8508386</v>
      </c>
      <c r="E17" s="68">
        <v>8000685</v>
      </c>
      <c r="F17" s="68">
        <v>507701</v>
      </c>
      <c r="G17" s="69">
        <v>6.3457191477979693</v>
      </c>
      <c r="H17" s="88">
        <v>377430</v>
      </c>
      <c r="I17" s="68">
        <v>360387</v>
      </c>
      <c r="J17" s="68">
        <v>17043</v>
      </c>
      <c r="K17" s="69">
        <v>4.7290829025464287</v>
      </c>
      <c r="L17" s="68">
        <v>8885816</v>
      </c>
      <c r="M17" s="68">
        <v>8361072</v>
      </c>
      <c r="N17" s="68">
        <v>524744</v>
      </c>
      <c r="O17" s="69">
        <v>6.2760373310982134</v>
      </c>
      <c r="P17" s="88">
        <v>13864234</v>
      </c>
      <c r="Q17" s="68">
        <v>13010451</v>
      </c>
      <c r="R17" s="68">
        <v>853783</v>
      </c>
      <c r="S17" s="69">
        <v>6.5622859653366357</v>
      </c>
      <c r="U17" s="11"/>
      <c r="AS17" s="10"/>
      <c r="AT17" s="10"/>
      <c r="AU17" s="10"/>
      <c r="AV17" s="10"/>
      <c r="AW17" s="10"/>
      <c r="AX17" s="10"/>
      <c r="AY17" s="10"/>
    </row>
    <row r="18" spans="1:251" x14ac:dyDescent="0.45">
      <c r="A18" s="162"/>
      <c r="B18" s="163" t="s">
        <v>60</v>
      </c>
      <c r="C18" s="39" t="s">
        <v>61</v>
      </c>
      <c r="D18" s="88">
        <v>12652634</v>
      </c>
      <c r="E18" s="68">
        <v>11518516</v>
      </c>
      <c r="F18" s="68">
        <v>1134118</v>
      </c>
      <c r="G18" s="69">
        <v>9.8460426673019334</v>
      </c>
      <c r="H18" s="88">
        <v>575434</v>
      </c>
      <c r="I18" s="68">
        <v>533478</v>
      </c>
      <c r="J18" s="68">
        <v>41956</v>
      </c>
      <c r="K18" s="69">
        <v>7.8646167227139641</v>
      </c>
      <c r="L18" s="68">
        <v>13228068</v>
      </c>
      <c r="M18" s="68">
        <v>12051994</v>
      </c>
      <c r="N18" s="68">
        <v>1176074</v>
      </c>
      <c r="O18" s="69">
        <v>9.7583354256565347</v>
      </c>
      <c r="P18" s="88">
        <v>21333263</v>
      </c>
      <c r="Q18" s="68">
        <v>19397719</v>
      </c>
      <c r="R18" s="68">
        <v>1935544</v>
      </c>
      <c r="S18" s="69">
        <v>9.9782041383319342</v>
      </c>
      <c r="U18" s="11"/>
    </row>
    <row r="19" spans="1:251" x14ac:dyDescent="0.45">
      <c r="A19" s="162"/>
      <c r="B19" s="163"/>
      <c r="C19" s="39" t="s">
        <v>62</v>
      </c>
      <c r="D19" s="88">
        <v>10345246</v>
      </c>
      <c r="E19" s="68">
        <v>11090480</v>
      </c>
      <c r="F19" s="68">
        <v>-745234</v>
      </c>
      <c r="G19" s="69">
        <v>-6.7195829215687688</v>
      </c>
      <c r="H19" s="88">
        <v>413090</v>
      </c>
      <c r="I19" s="68">
        <v>430904</v>
      </c>
      <c r="J19" s="68">
        <v>-17814</v>
      </c>
      <c r="K19" s="69">
        <v>-4.1340994745929489</v>
      </c>
      <c r="L19" s="68">
        <v>10758336</v>
      </c>
      <c r="M19" s="68">
        <v>11521384</v>
      </c>
      <c r="N19" s="68">
        <v>-763048</v>
      </c>
      <c r="O19" s="69">
        <v>-6.6228848895236894</v>
      </c>
      <c r="P19" s="88">
        <v>18063894</v>
      </c>
      <c r="Q19" s="68">
        <v>19314742</v>
      </c>
      <c r="R19" s="68">
        <v>-1250848</v>
      </c>
      <c r="S19" s="69">
        <v>-6.4761310298630974</v>
      </c>
      <c r="U19" s="11"/>
    </row>
    <row r="20" spans="1:251" x14ac:dyDescent="0.45">
      <c r="A20" s="162"/>
      <c r="B20" s="163"/>
      <c r="C20" s="39" t="s">
        <v>63</v>
      </c>
      <c r="D20" s="88">
        <v>7273550</v>
      </c>
      <c r="E20" s="68">
        <v>6837702</v>
      </c>
      <c r="F20" s="68">
        <v>435848</v>
      </c>
      <c r="G20" s="69">
        <v>6.3741882872345128</v>
      </c>
      <c r="H20" s="88">
        <v>330408</v>
      </c>
      <c r="I20" s="68">
        <v>317311</v>
      </c>
      <c r="J20" s="68">
        <v>13097</v>
      </c>
      <c r="K20" s="69">
        <v>4.1274963679166499</v>
      </c>
      <c r="L20" s="68">
        <v>7603958</v>
      </c>
      <c r="M20" s="68">
        <v>7155013</v>
      </c>
      <c r="N20" s="68">
        <v>448945</v>
      </c>
      <c r="O20" s="69">
        <v>6.2745518421839339</v>
      </c>
      <c r="P20" s="88">
        <v>12485990</v>
      </c>
      <c r="Q20" s="68">
        <v>11739208</v>
      </c>
      <c r="R20" s="68">
        <v>746782</v>
      </c>
      <c r="S20" s="69">
        <v>6.3614342637084214</v>
      </c>
      <c r="U20" s="11"/>
    </row>
    <row r="21" spans="1:251" x14ac:dyDescent="0.45">
      <c r="A21" s="162"/>
      <c r="B21" s="163" t="s">
        <v>64</v>
      </c>
      <c r="C21" s="39" t="s">
        <v>65</v>
      </c>
      <c r="D21" s="88">
        <v>5845556</v>
      </c>
      <c r="E21" s="68">
        <v>5316350</v>
      </c>
      <c r="F21" s="68">
        <v>529206</v>
      </c>
      <c r="G21" s="69">
        <v>9.9543107583210286</v>
      </c>
      <c r="H21" s="88">
        <v>196284</v>
      </c>
      <c r="I21" s="68">
        <v>177618</v>
      </c>
      <c r="J21" s="68">
        <v>18666</v>
      </c>
      <c r="K21" s="69">
        <v>10.509070026686484</v>
      </c>
      <c r="L21" s="68">
        <v>6041840</v>
      </c>
      <c r="M21" s="68">
        <v>5493968</v>
      </c>
      <c r="N21" s="68">
        <v>547872</v>
      </c>
      <c r="O21" s="69">
        <v>9.9722459249853657</v>
      </c>
      <c r="P21" s="88">
        <v>9729654</v>
      </c>
      <c r="Q21" s="68">
        <v>8830931</v>
      </c>
      <c r="R21" s="68">
        <v>898723</v>
      </c>
      <c r="S21" s="69">
        <v>10.176990398860552</v>
      </c>
      <c r="U21" s="11"/>
      <c r="AS21" s="10"/>
      <c r="AT21" s="10"/>
      <c r="AU21" s="10"/>
      <c r="AV21" s="10"/>
      <c r="AW21" s="10"/>
      <c r="AX21" s="10"/>
      <c r="AY21" s="10"/>
    </row>
    <row r="22" spans="1:251" x14ac:dyDescent="0.45">
      <c r="A22" s="162"/>
      <c r="B22" s="163"/>
      <c r="C22" s="39" t="s">
        <v>62</v>
      </c>
      <c r="D22" s="88">
        <v>5297200</v>
      </c>
      <c r="E22" s="68">
        <v>5689968</v>
      </c>
      <c r="F22" s="68">
        <v>-392768</v>
      </c>
      <c r="G22" s="69">
        <v>-6.9028156221616719</v>
      </c>
      <c r="H22" s="88">
        <v>220375</v>
      </c>
      <c r="I22" s="68">
        <v>236715</v>
      </c>
      <c r="J22" s="68">
        <v>-16340</v>
      </c>
      <c r="K22" s="69">
        <v>-6.9028156221616719</v>
      </c>
      <c r="L22" s="68">
        <v>5517575</v>
      </c>
      <c r="M22" s="68">
        <v>5926683</v>
      </c>
      <c r="N22" s="68">
        <v>-409108</v>
      </c>
      <c r="O22" s="69">
        <v>-6.9028156221616719</v>
      </c>
      <c r="P22" s="88">
        <v>9147100</v>
      </c>
      <c r="Q22" s="68">
        <v>9872667</v>
      </c>
      <c r="R22" s="68">
        <v>-725567</v>
      </c>
      <c r="S22" s="69">
        <v>-7.3492502076693151</v>
      </c>
      <c r="U22" s="11"/>
    </row>
    <row r="23" spans="1:251" x14ac:dyDescent="0.45">
      <c r="A23" s="162"/>
      <c r="B23" s="163"/>
      <c r="C23" s="39" t="s">
        <v>63</v>
      </c>
      <c r="D23" s="88">
        <v>2995587</v>
      </c>
      <c r="E23" s="68">
        <v>2842312</v>
      </c>
      <c r="F23" s="68">
        <v>153275</v>
      </c>
      <c r="G23" s="69">
        <v>5.392616996304417</v>
      </c>
      <c r="H23" s="88">
        <v>154406</v>
      </c>
      <c r="I23" s="68">
        <v>146188</v>
      </c>
      <c r="J23" s="68">
        <v>8218</v>
      </c>
      <c r="K23" s="69">
        <v>5.621528442827044</v>
      </c>
      <c r="L23" s="68">
        <v>3149993</v>
      </c>
      <c r="M23" s="68">
        <v>2988500</v>
      </c>
      <c r="N23" s="68">
        <v>161493</v>
      </c>
      <c r="O23" s="69">
        <v>5.4038146227204287</v>
      </c>
      <c r="P23" s="88">
        <v>5069039</v>
      </c>
      <c r="Q23" s="68">
        <v>4806035</v>
      </c>
      <c r="R23" s="68">
        <v>263004</v>
      </c>
      <c r="S23" s="69">
        <v>5.4723696352606668</v>
      </c>
      <c r="U23" s="11"/>
    </row>
    <row r="24" spans="1:251" x14ac:dyDescent="0.45">
      <c r="A24" s="162"/>
      <c r="B24" s="163" t="s">
        <v>66</v>
      </c>
      <c r="C24" s="39" t="s">
        <v>67</v>
      </c>
      <c r="D24" s="88">
        <v>920247</v>
      </c>
      <c r="E24" s="68">
        <v>918063</v>
      </c>
      <c r="F24" s="68">
        <v>2184</v>
      </c>
      <c r="G24" s="69">
        <v>0.23789217079873601</v>
      </c>
      <c r="H24" s="88">
        <v>0</v>
      </c>
      <c r="I24" s="68">
        <v>0</v>
      </c>
      <c r="J24" s="68">
        <v>0</v>
      </c>
      <c r="K24" s="70">
        <v>0</v>
      </c>
      <c r="L24" s="68">
        <v>920247</v>
      </c>
      <c r="M24" s="68">
        <v>918063</v>
      </c>
      <c r="N24" s="68">
        <v>2184</v>
      </c>
      <c r="O24" s="69">
        <v>0.23789217079873601</v>
      </c>
      <c r="P24" s="88">
        <v>1718983</v>
      </c>
      <c r="Q24" s="68">
        <v>1727436</v>
      </c>
      <c r="R24" s="68">
        <v>-8453</v>
      </c>
      <c r="S24" s="69">
        <v>-0.48933795521223361</v>
      </c>
      <c r="U24" s="11"/>
    </row>
    <row r="25" spans="1:251" x14ac:dyDescent="0.45">
      <c r="A25" s="162"/>
      <c r="B25" s="163"/>
      <c r="C25" s="39" t="s">
        <v>65</v>
      </c>
      <c r="D25" s="88">
        <v>132508</v>
      </c>
      <c r="E25" s="68">
        <v>128168</v>
      </c>
      <c r="F25" s="68">
        <v>4340</v>
      </c>
      <c r="G25" s="69">
        <v>3.3861806379127399</v>
      </c>
      <c r="H25" s="88">
        <v>0</v>
      </c>
      <c r="I25" s="68">
        <v>0</v>
      </c>
      <c r="J25" s="68">
        <v>0</v>
      </c>
      <c r="K25" s="70">
        <v>0</v>
      </c>
      <c r="L25" s="68">
        <v>132508</v>
      </c>
      <c r="M25" s="68">
        <v>128168</v>
      </c>
      <c r="N25" s="68">
        <v>4340</v>
      </c>
      <c r="O25" s="69">
        <v>3.3861806379127399</v>
      </c>
      <c r="P25" s="88">
        <v>227650</v>
      </c>
      <c r="Q25" s="68">
        <v>223113</v>
      </c>
      <c r="R25" s="68">
        <v>4537</v>
      </c>
      <c r="S25" s="69">
        <v>2.0334987203793591</v>
      </c>
      <c r="U25" s="11"/>
    </row>
    <row r="26" spans="1:251" x14ac:dyDescent="0.45">
      <c r="A26" s="162"/>
      <c r="B26" s="163" t="s">
        <v>68</v>
      </c>
      <c r="C26" s="39" t="s">
        <v>57</v>
      </c>
      <c r="D26" s="88">
        <v>23332820</v>
      </c>
      <c r="E26" s="68">
        <v>31272818</v>
      </c>
      <c r="F26" s="68">
        <v>-7939998</v>
      </c>
      <c r="G26" s="69">
        <v>-25.389454829430463</v>
      </c>
      <c r="H26" s="88">
        <v>1392796</v>
      </c>
      <c r="I26" s="68">
        <v>1548998</v>
      </c>
      <c r="J26" s="68">
        <v>-156202</v>
      </c>
      <c r="K26" s="69">
        <v>-10.084067248634279</v>
      </c>
      <c r="L26" s="68">
        <v>24725616</v>
      </c>
      <c r="M26" s="68">
        <v>32821816</v>
      </c>
      <c r="N26" s="68">
        <v>-8096200</v>
      </c>
      <c r="O26" s="69">
        <v>-24.667129935771985</v>
      </c>
      <c r="P26" s="88">
        <v>168307751</v>
      </c>
      <c r="Q26" s="68">
        <v>178394606</v>
      </c>
      <c r="R26" s="68">
        <v>-10086855</v>
      </c>
      <c r="S26" s="69">
        <v>-5.6542376623203507</v>
      </c>
      <c r="U26" s="11"/>
    </row>
    <row r="27" spans="1:251" ht="31.5" customHeight="1" x14ac:dyDescent="0.45">
      <c r="A27" s="162"/>
      <c r="B27" s="163"/>
      <c r="C27" s="71" t="s">
        <v>69</v>
      </c>
      <c r="D27" s="88">
        <v>0</v>
      </c>
      <c r="E27" s="68">
        <v>5907285</v>
      </c>
      <c r="F27" s="68">
        <v>-5907285</v>
      </c>
      <c r="G27" s="72" t="s">
        <v>127</v>
      </c>
      <c r="H27" s="88">
        <v>0</v>
      </c>
      <c r="I27" s="68">
        <v>222888</v>
      </c>
      <c r="J27" s="68">
        <v>-222888</v>
      </c>
      <c r="K27" s="72" t="s">
        <v>127</v>
      </c>
      <c r="L27" s="68">
        <v>0</v>
      </c>
      <c r="M27" s="68">
        <v>6130173</v>
      </c>
      <c r="N27" s="68">
        <v>-6130173</v>
      </c>
      <c r="O27" s="72" t="s">
        <v>127</v>
      </c>
      <c r="P27" s="88">
        <v>0</v>
      </c>
      <c r="Q27" s="68">
        <v>8543538</v>
      </c>
      <c r="R27" s="68">
        <v>-8543538</v>
      </c>
      <c r="S27" s="72" t="s">
        <v>127</v>
      </c>
      <c r="U27" s="11"/>
    </row>
    <row r="28" spans="1:251" x14ac:dyDescent="0.45">
      <c r="A28" s="162"/>
      <c r="B28" s="163" t="s">
        <v>70</v>
      </c>
      <c r="C28" s="163"/>
      <c r="D28" s="88">
        <v>60766845</v>
      </c>
      <c r="E28" s="68">
        <v>60093720</v>
      </c>
      <c r="F28" s="68">
        <v>673125</v>
      </c>
      <c r="G28" s="69">
        <v>1.1201253641811491</v>
      </c>
      <c r="H28" s="88">
        <v>134151</v>
      </c>
      <c r="I28" s="68">
        <v>118901</v>
      </c>
      <c r="J28" s="68">
        <v>15250</v>
      </c>
      <c r="K28" s="69">
        <v>12.825796250662316</v>
      </c>
      <c r="L28" s="68">
        <v>60900996</v>
      </c>
      <c r="M28" s="68">
        <v>60212621</v>
      </c>
      <c r="N28" s="68">
        <v>688375</v>
      </c>
      <c r="O28" s="69">
        <v>1.1432403847691666</v>
      </c>
      <c r="P28" s="88">
        <v>146293474</v>
      </c>
      <c r="Q28" s="68">
        <v>145123921</v>
      </c>
      <c r="R28" s="68">
        <v>1169553</v>
      </c>
      <c r="S28" s="69">
        <v>0.80589953189040409</v>
      </c>
      <c r="U28" s="11"/>
    </row>
    <row r="29" spans="1:251" x14ac:dyDescent="0.45">
      <c r="A29" s="162"/>
      <c r="B29" s="163" t="s">
        <v>71</v>
      </c>
      <c r="C29" s="163"/>
      <c r="D29" s="88">
        <v>44479095</v>
      </c>
      <c r="E29" s="68">
        <v>145520864</v>
      </c>
      <c r="F29" s="68">
        <v>-101041769</v>
      </c>
      <c r="G29" s="69">
        <v>-69.434558195036558</v>
      </c>
      <c r="H29" s="88">
        <v>1650426</v>
      </c>
      <c r="I29" s="68">
        <v>5656605</v>
      </c>
      <c r="J29" s="68">
        <v>-4006179</v>
      </c>
      <c r="K29" s="69">
        <v>-70.823029007682166</v>
      </c>
      <c r="L29" s="68">
        <v>46129521</v>
      </c>
      <c r="M29" s="68">
        <v>151177469</v>
      </c>
      <c r="N29" s="68">
        <v>-105047948</v>
      </c>
      <c r="O29" s="69">
        <v>-69.486510585780479</v>
      </c>
      <c r="P29" s="88">
        <v>83940170</v>
      </c>
      <c r="Q29" s="68">
        <v>267704134</v>
      </c>
      <c r="R29" s="68">
        <v>-183763964</v>
      </c>
      <c r="S29" s="69">
        <v>-68.644425192178772</v>
      </c>
      <c r="U29" s="11"/>
    </row>
    <row r="30" spans="1:251" x14ac:dyDescent="0.45">
      <c r="A30" s="162"/>
      <c r="B30" s="163" t="s">
        <v>72</v>
      </c>
      <c r="C30" s="163"/>
      <c r="D30" s="88">
        <v>58029280</v>
      </c>
      <c r="E30" s="68">
        <v>64641665</v>
      </c>
      <c r="F30" s="68">
        <v>-6612385</v>
      </c>
      <c r="G30" s="69">
        <v>-10.229292515902861</v>
      </c>
      <c r="H30" s="88">
        <v>2053128</v>
      </c>
      <c r="I30" s="68">
        <v>2390786</v>
      </c>
      <c r="J30" s="68">
        <v>-337658</v>
      </c>
      <c r="K30" s="69">
        <v>-14.123305055324902</v>
      </c>
      <c r="L30" s="68">
        <v>60082408</v>
      </c>
      <c r="M30" s="68">
        <v>67032451</v>
      </c>
      <c r="N30" s="68">
        <v>-6950043</v>
      </c>
      <c r="O30" s="69">
        <v>-10.368176750690496</v>
      </c>
      <c r="P30" s="88">
        <v>116867979</v>
      </c>
      <c r="Q30" s="68">
        <v>128884292</v>
      </c>
      <c r="R30" s="68">
        <v>-12016313</v>
      </c>
      <c r="S30" s="69">
        <v>-9.3233339870463041</v>
      </c>
      <c r="U30" s="11"/>
    </row>
    <row r="31" spans="1:251" s="36" customFormat="1" x14ac:dyDescent="0.45">
      <c r="A31" s="162"/>
      <c r="B31" s="163" t="s">
        <v>118</v>
      </c>
      <c r="C31" s="163"/>
      <c r="D31" s="88">
        <v>131524800</v>
      </c>
      <c r="E31" s="68">
        <v>0</v>
      </c>
      <c r="F31" s="68">
        <v>131524800</v>
      </c>
      <c r="G31" s="72" t="s">
        <v>123</v>
      </c>
      <c r="H31" s="88">
        <v>5148738</v>
      </c>
      <c r="I31" s="68">
        <v>0</v>
      </c>
      <c r="J31" s="68">
        <v>5148738</v>
      </c>
      <c r="K31" s="72" t="s">
        <v>123</v>
      </c>
      <c r="L31" s="68">
        <v>136673538</v>
      </c>
      <c r="M31" s="68">
        <v>0</v>
      </c>
      <c r="N31" s="68">
        <v>136673538</v>
      </c>
      <c r="O31" s="72" t="s">
        <v>123</v>
      </c>
      <c r="P31" s="88">
        <v>234181083</v>
      </c>
      <c r="Q31" s="68">
        <v>0</v>
      </c>
      <c r="R31" s="68">
        <v>234181083</v>
      </c>
      <c r="S31" s="72" t="s">
        <v>123</v>
      </c>
      <c r="T31" s="34"/>
      <c r="U31" s="35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</row>
    <row r="32" spans="1:251" x14ac:dyDescent="0.45">
      <c r="A32" s="162"/>
      <c r="B32" s="163" t="s">
        <v>73</v>
      </c>
      <c r="C32" s="39" t="s">
        <v>74</v>
      </c>
      <c r="D32" s="88">
        <v>97892409</v>
      </c>
      <c r="E32" s="68">
        <v>96881044</v>
      </c>
      <c r="F32" s="68">
        <v>1011365</v>
      </c>
      <c r="G32" s="69">
        <v>1.0439245473035983</v>
      </c>
      <c r="H32" s="88">
        <v>4302208</v>
      </c>
      <c r="I32" s="68">
        <v>4279417</v>
      </c>
      <c r="J32" s="68">
        <v>22791</v>
      </c>
      <c r="K32" s="69">
        <v>0.53257254434424128</v>
      </c>
      <c r="L32" s="68">
        <v>102194617</v>
      </c>
      <c r="M32" s="68">
        <v>101160461</v>
      </c>
      <c r="N32" s="68">
        <v>1034156</v>
      </c>
      <c r="O32" s="69">
        <v>1.0222926920034499</v>
      </c>
      <c r="P32" s="88">
        <v>178453273</v>
      </c>
      <c r="Q32" s="68">
        <v>176477368</v>
      </c>
      <c r="R32" s="68">
        <v>1975905</v>
      </c>
      <c r="S32" s="69">
        <v>1.1196364850590925</v>
      </c>
      <c r="U32" s="11"/>
    </row>
    <row r="33" spans="1:21" x14ac:dyDescent="0.45">
      <c r="A33" s="162"/>
      <c r="B33" s="163"/>
      <c r="C33" s="39" t="s">
        <v>75</v>
      </c>
      <c r="D33" s="88">
        <v>64308441</v>
      </c>
      <c r="E33" s="68">
        <v>62323625</v>
      </c>
      <c r="F33" s="68">
        <v>1984816</v>
      </c>
      <c r="G33" s="69">
        <v>3.1846928030903205</v>
      </c>
      <c r="H33" s="88">
        <v>2551670</v>
      </c>
      <c r="I33" s="68">
        <v>2447329</v>
      </c>
      <c r="J33" s="68">
        <v>104341</v>
      </c>
      <c r="K33" s="69">
        <v>4.2634643727917254</v>
      </c>
      <c r="L33" s="68">
        <v>66860111</v>
      </c>
      <c r="M33" s="68">
        <v>64770954</v>
      </c>
      <c r="N33" s="68">
        <v>2089157</v>
      </c>
      <c r="O33" s="69">
        <v>3.2254534957135261</v>
      </c>
      <c r="P33" s="88">
        <v>108154538</v>
      </c>
      <c r="Q33" s="68">
        <v>105145917</v>
      </c>
      <c r="R33" s="68">
        <v>3008621</v>
      </c>
      <c r="S33" s="69">
        <v>2.8613769187062204</v>
      </c>
      <c r="U33" s="11"/>
    </row>
    <row r="34" spans="1:21" x14ac:dyDescent="0.45">
      <c r="A34" s="162"/>
      <c r="B34" s="163" t="s">
        <v>76</v>
      </c>
      <c r="C34" s="163"/>
      <c r="D34" s="88">
        <v>36233548</v>
      </c>
      <c r="E34" s="68">
        <v>35356493</v>
      </c>
      <c r="F34" s="68">
        <v>877055</v>
      </c>
      <c r="G34" s="69">
        <v>2.480605188981837</v>
      </c>
      <c r="H34" s="88">
        <v>1141321</v>
      </c>
      <c r="I34" s="68">
        <v>1109253</v>
      </c>
      <c r="J34" s="68">
        <v>32068</v>
      </c>
      <c r="K34" s="69">
        <v>2.8909545432827319</v>
      </c>
      <c r="L34" s="68">
        <v>37374869</v>
      </c>
      <c r="M34" s="68">
        <v>36465746</v>
      </c>
      <c r="N34" s="68">
        <v>909123</v>
      </c>
      <c r="O34" s="69">
        <v>2.4930876225595382</v>
      </c>
      <c r="P34" s="88">
        <v>69590886</v>
      </c>
      <c r="Q34" s="68">
        <v>67945042</v>
      </c>
      <c r="R34" s="68">
        <v>1645844</v>
      </c>
      <c r="S34" s="69">
        <v>2.4223165540172893</v>
      </c>
      <c r="U34" s="11"/>
    </row>
    <row r="35" spans="1:21" x14ac:dyDescent="0.45">
      <c r="A35" s="162"/>
      <c r="B35" s="163" t="s">
        <v>77</v>
      </c>
      <c r="C35" s="163"/>
      <c r="D35" s="88">
        <v>1979472</v>
      </c>
      <c r="E35" s="68">
        <v>2022681</v>
      </c>
      <c r="F35" s="68">
        <v>-43209</v>
      </c>
      <c r="G35" s="69">
        <v>-2.136224150026623</v>
      </c>
      <c r="H35" s="88">
        <v>425592</v>
      </c>
      <c r="I35" s="68">
        <v>437389</v>
      </c>
      <c r="J35" s="68">
        <v>-11797</v>
      </c>
      <c r="K35" s="69">
        <v>-2.6971414461726289</v>
      </c>
      <c r="L35" s="68">
        <v>2405064</v>
      </c>
      <c r="M35" s="68">
        <v>2460070</v>
      </c>
      <c r="N35" s="68">
        <v>-55006</v>
      </c>
      <c r="O35" s="69">
        <v>-2.2359526354941117</v>
      </c>
      <c r="P35" s="88">
        <v>2663124</v>
      </c>
      <c r="Q35" s="68">
        <v>2722973</v>
      </c>
      <c r="R35" s="68">
        <v>-59849</v>
      </c>
      <c r="S35" s="69">
        <v>-2.1979285141644813</v>
      </c>
      <c r="U35" s="11"/>
    </row>
    <row r="36" spans="1:21" x14ac:dyDescent="0.45">
      <c r="A36" s="162"/>
      <c r="B36" s="163" t="s">
        <v>78</v>
      </c>
      <c r="C36" s="163"/>
      <c r="D36" s="88">
        <v>845250</v>
      </c>
      <c r="E36" s="68">
        <v>779976</v>
      </c>
      <c r="F36" s="68">
        <v>65274</v>
      </c>
      <c r="G36" s="69">
        <v>8.3687190375088463</v>
      </c>
      <c r="H36" s="88">
        <v>132825</v>
      </c>
      <c r="I36" s="68">
        <v>118692</v>
      </c>
      <c r="J36" s="68">
        <v>14133</v>
      </c>
      <c r="K36" s="69">
        <v>11.907289455060157</v>
      </c>
      <c r="L36" s="68">
        <v>978075</v>
      </c>
      <c r="M36" s="68">
        <v>898668</v>
      </c>
      <c r="N36" s="68">
        <v>79407</v>
      </c>
      <c r="O36" s="69">
        <v>8.8360773945439242</v>
      </c>
      <c r="P36" s="88">
        <v>1475775</v>
      </c>
      <c r="Q36" s="68">
        <v>1356480</v>
      </c>
      <c r="R36" s="68">
        <v>119295</v>
      </c>
      <c r="S36" s="69">
        <v>8.7944532908704875</v>
      </c>
      <c r="U36" s="11"/>
    </row>
    <row r="37" spans="1:21" x14ac:dyDescent="0.45">
      <c r="A37" s="162"/>
      <c r="B37" s="163" t="s">
        <v>79</v>
      </c>
      <c r="C37" s="163"/>
      <c r="D37" s="88">
        <v>7259859</v>
      </c>
      <c r="E37" s="68">
        <v>7194937</v>
      </c>
      <c r="F37" s="68">
        <v>64922</v>
      </c>
      <c r="G37" s="69">
        <v>0.9023289571541766</v>
      </c>
      <c r="H37" s="88">
        <v>419506</v>
      </c>
      <c r="I37" s="68">
        <v>416374</v>
      </c>
      <c r="J37" s="68">
        <v>3132</v>
      </c>
      <c r="K37" s="69">
        <v>0.75220835114584483</v>
      </c>
      <c r="L37" s="68">
        <v>7679365</v>
      </c>
      <c r="M37" s="68">
        <v>7611311</v>
      </c>
      <c r="N37" s="68">
        <v>68054</v>
      </c>
      <c r="O37" s="69">
        <v>0.89411666400177314</v>
      </c>
      <c r="P37" s="88">
        <v>14852872</v>
      </c>
      <c r="Q37" s="68">
        <v>14728726</v>
      </c>
      <c r="R37" s="68">
        <v>124146</v>
      </c>
      <c r="S37" s="69">
        <v>0.84288349175617761</v>
      </c>
      <c r="U37" s="11"/>
    </row>
    <row r="38" spans="1:21" x14ac:dyDescent="0.45">
      <c r="A38" s="162"/>
      <c r="B38" s="163" t="s">
        <v>80</v>
      </c>
      <c r="C38" s="163"/>
      <c r="D38" s="88">
        <v>7477121</v>
      </c>
      <c r="E38" s="68">
        <v>7677976</v>
      </c>
      <c r="F38" s="68">
        <v>-200855</v>
      </c>
      <c r="G38" s="69">
        <v>-2.6159889012416815</v>
      </c>
      <c r="H38" s="88">
        <v>504645</v>
      </c>
      <c r="I38" s="68">
        <v>520790</v>
      </c>
      <c r="J38" s="68">
        <v>-16145</v>
      </c>
      <c r="K38" s="69">
        <v>-3.1000979281476218</v>
      </c>
      <c r="L38" s="68">
        <v>7981766</v>
      </c>
      <c r="M38" s="68">
        <v>8198766</v>
      </c>
      <c r="N38" s="68">
        <v>-217000</v>
      </c>
      <c r="O38" s="69">
        <v>-2.6467397654720233</v>
      </c>
      <c r="P38" s="88">
        <v>12677157</v>
      </c>
      <c r="Q38" s="68">
        <v>13079416</v>
      </c>
      <c r="R38" s="68">
        <v>-402259</v>
      </c>
      <c r="S38" s="69">
        <v>-3.0755119341719843</v>
      </c>
      <c r="U38" s="11"/>
    </row>
    <row r="39" spans="1:21" x14ac:dyDescent="0.45">
      <c r="A39" s="162"/>
      <c r="B39" s="163" t="s">
        <v>81</v>
      </c>
      <c r="C39" s="39" t="s">
        <v>82</v>
      </c>
      <c r="D39" s="88">
        <v>1989778</v>
      </c>
      <c r="E39" s="68">
        <v>1962984</v>
      </c>
      <c r="F39" s="68">
        <v>26794</v>
      </c>
      <c r="G39" s="69">
        <v>1.3649627302107403</v>
      </c>
      <c r="H39" s="88">
        <v>94825</v>
      </c>
      <c r="I39" s="68">
        <v>94008</v>
      </c>
      <c r="J39" s="68">
        <v>817</v>
      </c>
      <c r="K39" s="69">
        <v>0.86907497234277931</v>
      </c>
      <c r="L39" s="68">
        <v>2084603</v>
      </c>
      <c r="M39" s="68">
        <v>2056992</v>
      </c>
      <c r="N39" s="68">
        <v>27611</v>
      </c>
      <c r="O39" s="69">
        <v>1.3422998242093309</v>
      </c>
      <c r="P39" s="88">
        <v>3499681</v>
      </c>
      <c r="Q39" s="68">
        <v>3455329</v>
      </c>
      <c r="R39" s="68">
        <v>44352</v>
      </c>
      <c r="S39" s="69">
        <v>1.2835825474216782</v>
      </c>
    </row>
    <row r="40" spans="1:21" x14ac:dyDescent="0.45">
      <c r="A40" s="162"/>
      <c r="B40" s="163"/>
      <c r="C40" s="39" t="s">
        <v>83</v>
      </c>
      <c r="D40" s="88">
        <v>4295018</v>
      </c>
      <c r="E40" s="68">
        <v>4079019</v>
      </c>
      <c r="F40" s="68">
        <v>215999</v>
      </c>
      <c r="G40" s="69">
        <v>5.2953663613726736</v>
      </c>
      <c r="H40" s="88">
        <v>275125</v>
      </c>
      <c r="I40" s="68">
        <v>258852</v>
      </c>
      <c r="J40" s="68">
        <v>16273</v>
      </c>
      <c r="K40" s="69">
        <v>6.2866039281133617</v>
      </c>
      <c r="L40" s="68">
        <v>4570143</v>
      </c>
      <c r="M40" s="68">
        <v>4337871</v>
      </c>
      <c r="N40" s="68">
        <v>232272</v>
      </c>
      <c r="O40" s="69">
        <v>5.3545160748210359</v>
      </c>
      <c r="P40" s="88">
        <v>7169027</v>
      </c>
      <c r="Q40" s="68">
        <v>6826887</v>
      </c>
      <c r="R40" s="68">
        <v>342140</v>
      </c>
      <c r="S40" s="69">
        <v>5.0116546531383923</v>
      </c>
    </row>
    <row r="41" spans="1:21" x14ac:dyDescent="0.45">
      <c r="A41" s="162"/>
      <c r="B41" s="163" t="s">
        <v>84</v>
      </c>
      <c r="C41" s="39" t="s">
        <v>57</v>
      </c>
      <c r="D41" s="88">
        <v>32960106</v>
      </c>
      <c r="E41" s="68">
        <v>32205719</v>
      </c>
      <c r="F41" s="68">
        <v>754387</v>
      </c>
      <c r="G41" s="69">
        <v>2.3424007394463078</v>
      </c>
      <c r="H41" s="88">
        <v>1400458</v>
      </c>
      <c r="I41" s="68">
        <v>1396593</v>
      </c>
      <c r="J41" s="68">
        <v>3865</v>
      </c>
      <c r="K41" s="69">
        <v>0.27674490707027749</v>
      </c>
      <c r="L41" s="68">
        <v>34360564</v>
      </c>
      <c r="M41" s="68">
        <v>33602312</v>
      </c>
      <c r="N41" s="68">
        <v>758252</v>
      </c>
      <c r="O41" s="69">
        <v>2.2565471090203557</v>
      </c>
      <c r="P41" s="88">
        <v>88836046</v>
      </c>
      <c r="Q41" s="68">
        <v>86021152</v>
      </c>
      <c r="R41" s="68">
        <v>2814894</v>
      </c>
      <c r="S41" s="69">
        <v>3.2723277177222641</v>
      </c>
    </row>
    <row r="42" spans="1:21" x14ac:dyDescent="0.45">
      <c r="A42" s="162"/>
      <c r="B42" s="163"/>
      <c r="C42" s="39" t="s">
        <v>48</v>
      </c>
      <c r="D42" s="88">
        <v>641863</v>
      </c>
      <c r="E42" s="68">
        <v>630666</v>
      </c>
      <c r="F42" s="68">
        <v>11197</v>
      </c>
      <c r="G42" s="69">
        <v>1.7754247097512788</v>
      </c>
      <c r="H42" s="88">
        <v>67441</v>
      </c>
      <c r="I42" s="68">
        <v>66991</v>
      </c>
      <c r="J42" s="68">
        <v>450</v>
      </c>
      <c r="K42" s="69">
        <v>0.67173202370467677</v>
      </c>
      <c r="L42" s="68">
        <v>709304</v>
      </c>
      <c r="M42" s="68">
        <v>697657</v>
      </c>
      <c r="N42" s="68">
        <v>11647</v>
      </c>
      <c r="O42" s="69">
        <v>1.6694450138105115</v>
      </c>
      <c r="P42" s="88">
        <v>2330111</v>
      </c>
      <c r="Q42" s="68">
        <v>2317118</v>
      </c>
      <c r="R42" s="68">
        <v>12993</v>
      </c>
      <c r="S42" s="69">
        <v>0.56073967747866094</v>
      </c>
      <c r="U42" s="11"/>
    </row>
    <row r="43" spans="1:21" x14ac:dyDescent="0.45">
      <c r="A43" s="162"/>
      <c r="B43" s="167" t="s">
        <v>4</v>
      </c>
      <c r="C43" s="167"/>
      <c r="D43" s="68">
        <v>729062243</v>
      </c>
      <c r="E43" s="68">
        <v>709898756</v>
      </c>
      <c r="F43" s="68">
        <v>19163487</v>
      </c>
      <c r="G43" s="69">
        <v>2.6994676125337511</v>
      </c>
      <c r="H43" s="68">
        <v>29579841</v>
      </c>
      <c r="I43" s="68">
        <v>28812571</v>
      </c>
      <c r="J43" s="68">
        <v>767270</v>
      </c>
      <c r="K43" s="69">
        <v>2.6629695767170518</v>
      </c>
      <c r="L43" s="68">
        <v>758642084</v>
      </c>
      <c r="M43" s="68">
        <v>738711327</v>
      </c>
      <c r="N43" s="68">
        <v>19930757</v>
      </c>
      <c r="O43" s="69">
        <v>2.6980440493502815</v>
      </c>
      <c r="P43" s="68">
        <v>1531169821</v>
      </c>
      <c r="Q43" s="68">
        <v>1495344173</v>
      </c>
      <c r="R43" s="68">
        <v>35825648</v>
      </c>
      <c r="S43" s="69">
        <v>2.3958128601341064</v>
      </c>
      <c r="U43" s="11"/>
    </row>
    <row r="44" spans="1:21" x14ac:dyDescent="0.45">
      <c r="A44" s="162"/>
      <c r="B44" s="26" t="s">
        <v>85</v>
      </c>
      <c r="C44" s="27"/>
      <c r="D44" s="88">
        <v>13460911</v>
      </c>
      <c r="E44" s="68">
        <v>13912260</v>
      </c>
      <c r="F44" s="68">
        <v>-451349</v>
      </c>
      <c r="G44" s="72">
        <v>-3.2442536295325133</v>
      </c>
      <c r="H44" s="88">
        <v>814892</v>
      </c>
      <c r="I44" s="68">
        <v>831732</v>
      </c>
      <c r="J44" s="68">
        <v>-16840</v>
      </c>
      <c r="K44" s="72">
        <v>-2.024690645544478</v>
      </c>
      <c r="L44" s="68">
        <v>14275803</v>
      </c>
      <c r="M44" s="68">
        <v>14743992</v>
      </c>
      <c r="N44" s="68">
        <v>-468189</v>
      </c>
      <c r="O44" s="72">
        <v>-3.1754561451199916</v>
      </c>
      <c r="P44" s="88">
        <v>17089628</v>
      </c>
      <c r="Q44" s="68">
        <v>17731907</v>
      </c>
      <c r="R44" s="68">
        <v>-642279</v>
      </c>
      <c r="S44" s="72">
        <v>-3.6221653993560872</v>
      </c>
      <c r="U44" s="11"/>
    </row>
    <row r="45" spans="1:21" x14ac:dyDescent="0.45">
      <c r="A45" s="162"/>
      <c r="B45" s="26" t="s">
        <v>86</v>
      </c>
      <c r="C45" s="27"/>
      <c r="D45" s="88">
        <v>12900950</v>
      </c>
      <c r="E45" s="68">
        <v>12854649</v>
      </c>
      <c r="F45" s="68">
        <v>46301</v>
      </c>
      <c r="G45" s="72">
        <v>0.36018875350077628</v>
      </c>
      <c r="H45" s="88">
        <v>1583869</v>
      </c>
      <c r="I45" s="68">
        <v>1535732</v>
      </c>
      <c r="J45" s="68">
        <v>48137</v>
      </c>
      <c r="K45" s="72">
        <v>3.1344661698785985</v>
      </c>
      <c r="L45" s="68">
        <v>14484819</v>
      </c>
      <c r="M45" s="68">
        <v>14390381</v>
      </c>
      <c r="N45" s="68">
        <v>94438</v>
      </c>
      <c r="O45" s="72">
        <v>0.6562578155505403</v>
      </c>
      <c r="P45" s="88">
        <v>19228101</v>
      </c>
      <c r="Q45" s="68">
        <v>19233824</v>
      </c>
      <c r="R45" s="68">
        <v>-5723</v>
      </c>
      <c r="S45" s="72">
        <v>-2.9754873497854613E-2</v>
      </c>
      <c r="U45" s="11"/>
    </row>
    <row r="46" spans="1:21" x14ac:dyDescent="0.45">
      <c r="A46" s="162"/>
      <c r="B46" s="26" t="s">
        <v>87</v>
      </c>
      <c r="C46" s="27"/>
      <c r="D46" s="88">
        <v>3802705</v>
      </c>
      <c r="E46" s="68">
        <v>3805676</v>
      </c>
      <c r="F46" s="68">
        <v>-2971</v>
      </c>
      <c r="G46" s="72">
        <v>-7.8067602181583512E-2</v>
      </c>
      <c r="H46" s="88">
        <v>563753</v>
      </c>
      <c r="I46" s="68">
        <v>564075</v>
      </c>
      <c r="J46" s="68">
        <v>-322</v>
      </c>
      <c r="K46" s="72">
        <v>-5.7084607543323132E-2</v>
      </c>
      <c r="L46" s="68">
        <v>4366458</v>
      </c>
      <c r="M46" s="68">
        <v>4369751</v>
      </c>
      <c r="N46" s="68">
        <v>-3293</v>
      </c>
      <c r="O46" s="72">
        <v>-7.5358984985643349E-2</v>
      </c>
      <c r="P46" s="88">
        <v>5564099</v>
      </c>
      <c r="Q46" s="68">
        <v>5574374</v>
      </c>
      <c r="R46" s="68">
        <v>-10275</v>
      </c>
      <c r="S46" s="72">
        <v>-0.1843256301066272</v>
      </c>
      <c r="U46" s="11"/>
    </row>
    <row r="47" spans="1:21" x14ac:dyDescent="0.45">
      <c r="A47" s="73"/>
      <c r="B47" s="26" t="s">
        <v>88</v>
      </c>
      <c r="C47" s="27"/>
      <c r="D47" s="88">
        <v>4878500</v>
      </c>
      <c r="E47" s="68">
        <v>5075449</v>
      </c>
      <c r="F47" s="68">
        <v>-196949</v>
      </c>
      <c r="G47" s="72">
        <v>-3.8804251604143789</v>
      </c>
      <c r="H47" s="88">
        <v>405918</v>
      </c>
      <c r="I47" s="68">
        <v>417919</v>
      </c>
      <c r="J47" s="68">
        <v>-12001</v>
      </c>
      <c r="K47" s="72">
        <v>-2.8716090917139447</v>
      </c>
      <c r="L47" s="68">
        <v>5284418</v>
      </c>
      <c r="M47" s="68">
        <v>5493368</v>
      </c>
      <c r="N47" s="68">
        <v>-208950</v>
      </c>
      <c r="O47" s="72">
        <v>-3.8036774525209309</v>
      </c>
      <c r="P47" s="88">
        <v>7938864</v>
      </c>
      <c r="Q47" s="68">
        <v>8323541</v>
      </c>
      <c r="R47" s="68">
        <v>-384677</v>
      </c>
      <c r="S47" s="72">
        <v>-4.6215546964927547</v>
      </c>
      <c r="U47" s="11"/>
    </row>
    <row r="48" spans="1:21" x14ac:dyDescent="0.45">
      <c r="A48" s="73"/>
      <c r="B48" s="26" t="s">
        <v>89</v>
      </c>
      <c r="C48" s="27"/>
      <c r="D48" s="88">
        <v>5167835</v>
      </c>
      <c r="E48" s="68">
        <v>4912134</v>
      </c>
      <c r="F48" s="68">
        <v>255701</v>
      </c>
      <c r="G48" s="72">
        <v>5.205497244171271</v>
      </c>
      <c r="H48" s="88">
        <v>352533</v>
      </c>
      <c r="I48" s="68">
        <v>324692</v>
      </c>
      <c r="J48" s="68">
        <v>27841</v>
      </c>
      <c r="K48" s="72">
        <v>8.5745876091803925</v>
      </c>
      <c r="L48" s="68">
        <v>5520368</v>
      </c>
      <c r="M48" s="68">
        <v>5236826</v>
      </c>
      <c r="N48" s="68">
        <v>283542</v>
      </c>
      <c r="O48" s="72">
        <v>5.4143865005253176</v>
      </c>
      <c r="P48" s="88">
        <v>7732672</v>
      </c>
      <c r="Q48" s="68">
        <v>7258610</v>
      </c>
      <c r="R48" s="68">
        <v>474062</v>
      </c>
      <c r="S48" s="72">
        <v>6.5310300456974542</v>
      </c>
      <c r="U48" s="11"/>
    </row>
    <row r="49" spans="1:251" s="36" customFormat="1" x14ac:dyDescent="0.45">
      <c r="A49" s="73"/>
      <c r="B49" s="26" t="s">
        <v>120</v>
      </c>
      <c r="C49" s="27"/>
      <c r="D49" s="88">
        <v>7613080</v>
      </c>
      <c r="E49" s="68">
        <v>0</v>
      </c>
      <c r="F49" s="68">
        <v>7613080</v>
      </c>
      <c r="G49" s="72" t="s">
        <v>123</v>
      </c>
      <c r="H49" s="88">
        <v>466807</v>
      </c>
      <c r="I49" s="68">
        <v>0</v>
      </c>
      <c r="J49" s="68">
        <v>466807</v>
      </c>
      <c r="K49" s="72" t="s">
        <v>123</v>
      </c>
      <c r="L49" s="68">
        <v>8079887</v>
      </c>
      <c r="M49" s="68">
        <v>0</v>
      </c>
      <c r="N49" s="68">
        <v>8079887</v>
      </c>
      <c r="O49" s="72" t="s">
        <v>123</v>
      </c>
      <c r="P49" s="88">
        <v>14735245</v>
      </c>
      <c r="Q49" s="68">
        <v>0</v>
      </c>
      <c r="R49" s="68">
        <v>14735245</v>
      </c>
      <c r="S49" s="72" t="s">
        <v>123</v>
      </c>
      <c r="T49" s="34"/>
      <c r="U49" s="35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</row>
    <row r="50" spans="1:251" x14ac:dyDescent="0.45">
      <c r="A50" s="74"/>
      <c r="B50" s="26" t="s">
        <v>90</v>
      </c>
      <c r="C50" s="27"/>
      <c r="D50" s="88">
        <v>7131873</v>
      </c>
      <c r="E50" s="68">
        <v>5360778</v>
      </c>
      <c r="F50" s="68">
        <v>1771095</v>
      </c>
      <c r="G50" s="72">
        <v>33.038021719981693</v>
      </c>
      <c r="H50" s="88">
        <v>290690</v>
      </c>
      <c r="I50" s="68">
        <v>224779</v>
      </c>
      <c r="J50" s="68">
        <v>65911</v>
      </c>
      <c r="K50" s="72">
        <v>29.32257906654981</v>
      </c>
      <c r="L50" s="89">
        <v>7422563</v>
      </c>
      <c r="M50" s="68">
        <v>5585557</v>
      </c>
      <c r="N50" s="68">
        <v>1837006</v>
      </c>
      <c r="O50" s="72">
        <v>32.888501540669978</v>
      </c>
      <c r="P50" s="88">
        <v>13756951</v>
      </c>
      <c r="Q50" s="68">
        <v>10210610</v>
      </c>
      <c r="R50" s="68">
        <v>3546341</v>
      </c>
      <c r="S50" s="72">
        <v>34.73192101157521</v>
      </c>
      <c r="U50" s="11"/>
    </row>
    <row r="51" spans="1:251" x14ac:dyDescent="0.45">
      <c r="A51" s="164" t="s">
        <v>91</v>
      </c>
      <c r="B51" s="163" t="s">
        <v>92</v>
      </c>
      <c r="C51" s="39" t="s">
        <v>57</v>
      </c>
      <c r="D51" s="88">
        <v>85506938</v>
      </c>
      <c r="E51" s="68">
        <v>81979259</v>
      </c>
      <c r="F51" s="68">
        <v>3527679</v>
      </c>
      <c r="G51" s="69">
        <v>4.3031359919952443</v>
      </c>
      <c r="H51" s="88">
        <v>5422165</v>
      </c>
      <c r="I51" s="68">
        <v>5194218</v>
      </c>
      <c r="J51" s="68">
        <v>227947</v>
      </c>
      <c r="K51" s="69">
        <v>4.3884758013622074</v>
      </c>
      <c r="L51" s="68">
        <v>90929103</v>
      </c>
      <c r="M51" s="68">
        <v>87173477</v>
      </c>
      <c r="N51" s="68">
        <v>3755626</v>
      </c>
      <c r="O51" s="69">
        <v>4.3082209511959704</v>
      </c>
      <c r="P51" s="88">
        <v>134303779</v>
      </c>
      <c r="Q51" s="68">
        <v>128692955</v>
      </c>
      <c r="R51" s="68">
        <v>5610824</v>
      </c>
      <c r="S51" s="72">
        <v>4.3598532646950252</v>
      </c>
      <c r="U51" s="11"/>
      <c r="V51" s="11"/>
    </row>
    <row r="52" spans="1:251" x14ac:dyDescent="0.45">
      <c r="A52" s="165"/>
      <c r="B52" s="163"/>
      <c r="C52" s="39" t="s">
        <v>48</v>
      </c>
      <c r="D52" s="88">
        <v>1407076</v>
      </c>
      <c r="E52" s="68">
        <v>1409127</v>
      </c>
      <c r="F52" s="68">
        <v>-2051</v>
      </c>
      <c r="G52" s="69">
        <v>-0.14555111072316404</v>
      </c>
      <c r="H52" s="88">
        <v>236390</v>
      </c>
      <c r="I52" s="68">
        <v>236801</v>
      </c>
      <c r="J52" s="68">
        <v>-411</v>
      </c>
      <c r="K52" s="69">
        <v>-0.17356345623540442</v>
      </c>
      <c r="L52" s="68">
        <v>1643466</v>
      </c>
      <c r="M52" s="68">
        <v>1645928</v>
      </c>
      <c r="N52" s="68">
        <v>-2462</v>
      </c>
      <c r="O52" s="69">
        <v>-0.1495812696545657</v>
      </c>
      <c r="P52" s="88">
        <v>2184974</v>
      </c>
      <c r="Q52" s="68">
        <v>2188131</v>
      </c>
      <c r="R52" s="68">
        <v>-3157</v>
      </c>
      <c r="S52" s="69">
        <v>-0.14427838187018965</v>
      </c>
      <c r="U52" s="11"/>
      <c r="V52" s="11"/>
    </row>
    <row r="53" spans="1:251" x14ac:dyDescent="0.45">
      <c r="A53" s="166"/>
      <c r="B53" s="167" t="s">
        <v>4</v>
      </c>
      <c r="C53" s="167"/>
      <c r="D53" s="68">
        <v>86914014</v>
      </c>
      <c r="E53" s="68">
        <v>83388386</v>
      </c>
      <c r="F53" s="68">
        <v>3525628</v>
      </c>
      <c r="G53" s="69">
        <v>4.2279604740161298</v>
      </c>
      <c r="H53" s="68">
        <v>5658555</v>
      </c>
      <c r="I53" s="68">
        <v>5431019</v>
      </c>
      <c r="J53" s="68">
        <v>227536</v>
      </c>
      <c r="K53" s="69">
        <v>4.1895636896133119</v>
      </c>
      <c r="L53" s="68">
        <v>92572569</v>
      </c>
      <c r="M53" s="68">
        <v>88819405</v>
      </c>
      <c r="N53" s="68">
        <v>3753164</v>
      </c>
      <c r="O53" s="69">
        <v>4.2256126349866907</v>
      </c>
      <c r="P53" s="68">
        <v>136488753</v>
      </c>
      <c r="Q53" s="68">
        <v>130881086</v>
      </c>
      <c r="R53" s="68">
        <v>5607667</v>
      </c>
      <c r="S53" s="69">
        <v>4.2845510924321024</v>
      </c>
      <c r="U53" s="11"/>
      <c r="V53" s="11"/>
    </row>
    <row r="54" spans="1:251" x14ac:dyDescent="0.15">
      <c r="A54" s="161" t="s">
        <v>93</v>
      </c>
      <c r="B54" s="168" t="s">
        <v>94</v>
      </c>
      <c r="C54" s="168"/>
      <c r="D54" s="88">
        <v>439348</v>
      </c>
      <c r="E54" s="68">
        <v>437770</v>
      </c>
      <c r="F54" s="68">
        <v>1578</v>
      </c>
      <c r="G54" s="69">
        <v>0.36046325696141807</v>
      </c>
      <c r="H54" s="88">
        <v>107177</v>
      </c>
      <c r="I54" s="68">
        <v>104990</v>
      </c>
      <c r="J54" s="68">
        <v>2187</v>
      </c>
      <c r="K54" s="69">
        <v>2.0830555290980093</v>
      </c>
      <c r="L54" s="68">
        <v>546525</v>
      </c>
      <c r="M54" s="68">
        <v>542760</v>
      </c>
      <c r="N54" s="68">
        <v>3765</v>
      </c>
      <c r="O54" s="69">
        <v>0.69367676321025862</v>
      </c>
      <c r="P54" s="88">
        <v>764453</v>
      </c>
      <c r="Q54" s="68">
        <v>760448</v>
      </c>
      <c r="R54" s="68">
        <v>4005</v>
      </c>
      <c r="S54" s="69">
        <v>0.52666323009594351</v>
      </c>
      <c r="U54" s="11"/>
      <c r="V54" s="11"/>
    </row>
    <row r="55" spans="1:251" s="36" customFormat="1" x14ac:dyDescent="0.15">
      <c r="A55" s="162"/>
      <c r="B55" s="170" t="s">
        <v>121</v>
      </c>
      <c r="C55" s="171"/>
      <c r="D55" s="88">
        <v>0</v>
      </c>
      <c r="E55" s="88">
        <v>0</v>
      </c>
      <c r="F55" s="88">
        <v>0</v>
      </c>
      <c r="G55" s="90" t="s">
        <v>113</v>
      </c>
      <c r="H55" s="88">
        <v>0</v>
      </c>
      <c r="I55" s="88">
        <v>0</v>
      </c>
      <c r="J55" s="90">
        <v>0</v>
      </c>
      <c r="K55" s="90" t="s">
        <v>113</v>
      </c>
      <c r="L55" s="88">
        <v>0</v>
      </c>
      <c r="M55" s="88">
        <v>0</v>
      </c>
      <c r="N55" s="88">
        <v>0</v>
      </c>
      <c r="O55" s="90" t="s">
        <v>113</v>
      </c>
      <c r="P55" s="88">
        <v>0</v>
      </c>
      <c r="Q55" s="88">
        <v>0</v>
      </c>
      <c r="R55" s="88">
        <v>0</v>
      </c>
      <c r="S55" s="90" t="s">
        <v>113</v>
      </c>
      <c r="T55" s="34"/>
      <c r="U55" s="35"/>
      <c r="V55" s="35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</row>
    <row r="56" spans="1:251" x14ac:dyDescent="0.15">
      <c r="A56" s="162"/>
      <c r="B56" s="40" t="s">
        <v>95</v>
      </c>
      <c r="C56" s="40"/>
      <c r="D56" s="88">
        <v>107809</v>
      </c>
      <c r="E56" s="68">
        <v>145883</v>
      </c>
      <c r="F56" s="68">
        <v>-38074</v>
      </c>
      <c r="G56" s="69">
        <v>-26.098997141544938</v>
      </c>
      <c r="H56" s="88">
        <v>10262</v>
      </c>
      <c r="I56" s="68">
        <v>18664</v>
      </c>
      <c r="J56" s="68">
        <v>-8402</v>
      </c>
      <c r="K56" s="69">
        <v>-45.017145306472358</v>
      </c>
      <c r="L56" s="68">
        <v>118071</v>
      </c>
      <c r="M56" s="68">
        <v>164547</v>
      </c>
      <c r="N56" s="68">
        <v>-46476</v>
      </c>
      <c r="O56" s="69">
        <v>-28.244817590111033</v>
      </c>
      <c r="P56" s="88">
        <v>720979</v>
      </c>
      <c r="Q56" s="68">
        <v>1059259</v>
      </c>
      <c r="R56" s="68">
        <v>-338280</v>
      </c>
      <c r="S56" s="69">
        <v>-31.9355322919135</v>
      </c>
      <c r="U56" s="11"/>
      <c r="V56" s="11"/>
    </row>
    <row r="57" spans="1:251" x14ac:dyDescent="0.15">
      <c r="A57" s="162"/>
      <c r="B57" s="40" t="s">
        <v>96</v>
      </c>
      <c r="C57" s="40"/>
      <c r="D57" s="88">
        <v>2570365</v>
      </c>
      <c r="E57" s="68">
        <v>2332939</v>
      </c>
      <c r="F57" s="68">
        <v>237426</v>
      </c>
      <c r="G57" s="69">
        <v>10.177119933268722</v>
      </c>
      <c r="H57" s="88">
        <v>89393</v>
      </c>
      <c r="I57" s="68">
        <v>82484</v>
      </c>
      <c r="J57" s="68">
        <v>6909</v>
      </c>
      <c r="K57" s="69">
        <v>8.3761699238640226</v>
      </c>
      <c r="L57" s="68">
        <v>2659758</v>
      </c>
      <c r="M57" s="68">
        <v>2415423</v>
      </c>
      <c r="N57" s="68">
        <v>244335</v>
      </c>
      <c r="O57" s="69">
        <v>10.115619500186924</v>
      </c>
      <c r="P57" s="88">
        <v>5029028</v>
      </c>
      <c r="Q57" s="68">
        <v>4323060</v>
      </c>
      <c r="R57" s="68">
        <v>705968</v>
      </c>
      <c r="S57" s="69">
        <v>16.330284566950262</v>
      </c>
      <c r="U57" s="11"/>
      <c r="V57" s="11"/>
    </row>
    <row r="58" spans="1:251" x14ac:dyDescent="0.15">
      <c r="A58" s="162"/>
      <c r="B58" s="168" t="s">
        <v>97</v>
      </c>
      <c r="C58" s="168"/>
      <c r="D58" s="88">
        <v>897021</v>
      </c>
      <c r="E58" s="68">
        <v>576544</v>
      </c>
      <c r="F58" s="68">
        <v>320477</v>
      </c>
      <c r="G58" s="69">
        <v>55.585870289171332</v>
      </c>
      <c r="H58" s="88">
        <v>14946</v>
      </c>
      <c r="I58" s="68">
        <v>5297</v>
      </c>
      <c r="J58" s="68">
        <v>9649</v>
      </c>
      <c r="K58" s="69">
        <v>182.15971304511987</v>
      </c>
      <c r="L58" s="68">
        <v>911967</v>
      </c>
      <c r="M58" s="68">
        <v>581841</v>
      </c>
      <c r="N58" s="68">
        <v>330126</v>
      </c>
      <c r="O58" s="69">
        <v>56.738181049461964</v>
      </c>
      <c r="P58" s="88">
        <v>3495485</v>
      </c>
      <c r="Q58" s="68">
        <v>3162892</v>
      </c>
      <c r="R58" s="68">
        <v>332593</v>
      </c>
      <c r="S58" s="69">
        <v>10.515471283875643</v>
      </c>
      <c r="U58" s="11"/>
      <c r="V58" s="11"/>
    </row>
    <row r="59" spans="1:251" x14ac:dyDescent="0.15">
      <c r="A59" s="162"/>
      <c r="B59" s="168" t="s">
        <v>98</v>
      </c>
      <c r="C59" s="168"/>
      <c r="D59" s="88">
        <v>2488538</v>
      </c>
      <c r="E59" s="68">
        <v>2439802</v>
      </c>
      <c r="F59" s="68">
        <v>48736</v>
      </c>
      <c r="G59" s="69">
        <v>1.9975391445699282</v>
      </c>
      <c r="H59" s="88">
        <v>65142</v>
      </c>
      <c r="I59" s="68">
        <v>60891</v>
      </c>
      <c r="J59" s="68">
        <v>4251</v>
      </c>
      <c r="K59" s="69">
        <v>6.981327289747254</v>
      </c>
      <c r="L59" s="68">
        <v>2553680</v>
      </c>
      <c r="M59" s="68">
        <v>2500693</v>
      </c>
      <c r="N59" s="68">
        <v>52987</v>
      </c>
      <c r="O59" s="69">
        <v>2.1188926429593713</v>
      </c>
      <c r="P59" s="88">
        <v>6787153</v>
      </c>
      <c r="Q59" s="68">
        <v>6844448</v>
      </c>
      <c r="R59" s="68">
        <v>-57295</v>
      </c>
      <c r="S59" s="69">
        <v>-0.83710183786917503</v>
      </c>
      <c r="U59" s="11"/>
      <c r="V59" s="11"/>
    </row>
    <row r="60" spans="1:251" x14ac:dyDescent="0.15">
      <c r="A60" s="162"/>
      <c r="B60" s="168" t="s">
        <v>99</v>
      </c>
      <c r="C60" s="168"/>
      <c r="D60" s="88">
        <v>1592411</v>
      </c>
      <c r="E60" s="68">
        <v>2194801</v>
      </c>
      <c r="F60" s="68">
        <v>-602390</v>
      </c>
      <c r="G60" s="69">
        <v>-27.446224054025851</v>
      </c>
      <c r="H60" s="88">
        <v>52486</v>
      </c>
      <c r="I60" s="68">
        <v>73081</v>
      </c>
      <c r="J60" s="68">
        <v>-20595</v>
      </c>
      <c r="K60" s="69">
        <v>-28.181059372477112</v>
      </c>
      <c r="L60" s="68">
        <v>1644897</v>
      </c>
      <c r="M60" s="68">
        <v>2267882</v>
      </c>
      <c r="N60" s="68">
        <v>-622985</v>
      </c>
      <c r="O60" s="69">
        <v>-27.46990363696171</v>
      </c>
      <c r="P60" s="88">
        <v>7525918</v>
      </c>
      <c r="Q60" s="68">
        <v>8673836</v>
      </c>
      <c r="R60" s="68">
        <v>-1147918</v>
      </c>
      <c r="S60" s="69">
        <v>-13.234259905306025</v>
      </c>
      <c r="U60" s="11"/>
      <c r="V60" s="11"/>
    </row>
    <row r="61" spans="1:251" x14ac:dyDescent="0.15">
      <c r="A61" s="162"/>
      <c r="B61" s="168" t="s">
        <v>100</v>
      </c>
      <c r="C61" s="168"/>
      <c r="D61" s="88">
        <v>65506681</v>
      </c>
      <c r="E61" s="68">
        <v>68683390</v>
      </c>
      <c r="F61" s="68">
        <v>-3176709</v>
      </c>
      <c r="G61" s="69">
        <v>-4.6251488169119197</v>
      </c>
      <c r="H61" s="88">
        <v>2790017</v>
      </c>
      <c r="I61" s="68">
        <v>3010479</v>
      </c>
      <c r="J61" s="68">
        <v>-220462</v>
      </c>
      <c r="K61" s="69">
        <v>-7.3231535579553944</v>
      </c>
      <c r="L61" s="68">
        <v>68296698</v>
      </c>
      <c r="M61" s="68">
        <v>71693869</v>
      </c>
      <c r="N61" s="68">
        <v>-3397171</v>
      </c>
      <c r="O61" s="69">
        <v>-4.7384400470840822</v>
      </c>
      <c r="P61" s="88">
        <v>124736993</v>
      </c>
      <c r="Q61" s="68">
        <v>132238855</v>
      </c>
      <c r="R61" s="68">
        <v>-7501862</v>
      </c>
      <c r="S61" s="69">
        <v>-5.6729635174170259</v>
      </c>
      <c r="U61" s="11"/>
      <c r="V61" s="11"/>
    </row>
    <row r="62" spans="1:251" x14ac:dyDescent="0.15">
      <c r="A62" s="162"/>
      <c r="B62" s="168" t="s">
        <v>101</v>
      </c>
      <c r="C62" s="168"/>
      <c r="D62" s="88">
        <v>3744202</v>
      </c>
      <c r="E62" s="68">
        <v>3442803</v>
      </c>
      <c r="F62" s="68">
        <v>301399</v>
      </c>
      <c r="G62" s="69">
        <v>8.7544654747890007</v>
      </c>
      <c r="H62" s="88">
        <v>268642</v>
      </c>
      <c r="I62" s="68">
        <v>236094</v>
      </c>
      <c r="J62" s="68">
        <v>32548</v>
      </c>
      <c r="K62" s="75">
        <v>13.786034376138318</v>
      </c>
      <c r="L62" s="68">
        <v>4012844</v>
      </c>
      <c r="M62" s="68">
        <v>3678897</v>
      </c>
      <c r="N62" s="68">
        <v>333947</v>
      </c>
      <c r="O62" s="72">
        <v>9.0773674826992981</v>
      </c>
      <c r="P62" s="88">
        <v>6331716</v>
      </c>
      <c r="Q62" s="68">
        <v>5592475</v>
      </c>
      <c r="R62" s="68">
        <v>739241</v>
      </c>
      <c r="S62" s="72">
        <v>13.218494494834577</v>
      </c>
      <c r="U62" s="11"/>
      <c r="V62" s="11"/>
    </row>
    <row r="63" spans="1:251" x14ac:dyDescent="0.15">
      <c r="A63" s="162"/>
      <c r="B63" s="40" t="s">
        <v>102</v>
      </c>
      <c r="C63" s="40"/>
      <c r="D63" s="88">
        <v>289621</v>
      </c>
      <c r="E63" s="68">
        <v>165305</v>
      </c>
      <c r="F63" s="68">
        <v>124316</v>
      </c>
      <c r="G63" s="69">
        <v>75.204016817398141</v>
      </c>
      <c r="H63" s="88">
        <v>13689</v>
      </c>
      <c r="I63" s="68">
        <v>9911</v>
      </c>
      <c r="J63" s="68">
        <v>3778</v>
      </c>
      <c r="K63" s="75">
        <v>38.119261426697612</v>
      </c>
      <c r="L63" s="68">
        <v>303310</v>
      </c>
      <c r="M63" s="68">
        <v>175216</v>
      </c>
      <c r="N63" s="68">
        <v>128094</v>
      </c>
      <c r="O63" s="72">
        <v>73.106337320792619</v>
      </c>
      <c r="P63" s="88">
        <v>533234</v>
      </c>
      <c r="Q63" s="68">
        <v>344305</v>
      </c>
      <c r="R63" s="68">
        <v>188929</v>
      </c>
      <c r="S63" s="72">
        <v>54.872569378893708</v>
      </c>
      <c r="U63" s="11"/>
      <c r="V63" s="11"/>
    </row>
    <row r="64" spans="1:251" x14ac:dyDescent="0.15">
      <c r="A64" s="162"/>
      <c r="B64" s="168" t="s">
        <v>103</v>
      </c>
      <c r="C64" s="168"/>
      <c r="D64" s="88">
        <v>4308</v>
      </c>
      <c r="E64" s="68">
        <v>6042</v>
      </c>
      <c r="F64" s="68">
        <v>-1734</v>
      </c>
      <c r="G64" s="69">
        <v>-28.699106256206552</v>
      </c>
      <c r="H64" s="88">
        <v>0</v>
      </c>
      <c r="I64" s="68">
        <v>0</v>
      </c>
      <c r="J64" s="68">
        <v>0</v>
      </c>
      <c r="K64" s="72" t="s">
        <v>130</v>
      </c>
      <c r="L64" s="68">
        <v>4308</v>
      </c>
      <c r="M64" s="68">
        <v>6042</v>
      </c>
      <c r="N64" s="68">
        <v>-1734</v>
      </c>
      <c r="O64" s="69">
        <v>-28.699106256206552</v>
      </c>
      <c r="P64" s="88">
        <v>21161</v>
      </c>
      <c r="Q64" s="68">
        <v>34613</v>
      </c>
      <c r="R64" s="68">
        <v>-13452</v>
      </c>
      <c r="S64" s="69">
        <v>-38.864010631843527</v>
      </c>
      <c r="U64" s="11"/>
      <c r="V64" s="11"/>
    </row>
    <row r="65" spans="1:251" x14ac:dyDescent="0.15">
      <c r="A65" s="162"/>
      <c r="B65" s="28" t="s">
        <v>104</v>
      </c>
      <c r="C65" s="29"/>
      <c r="D65" s="88">
        <v>0</v>
      </c>
      <c r="E65" s="88">
        <v>0</v>
      </c>
      <c r="F65" s="68">
        <v>0</v>
      </c>
      <c r="G65" s="70">
        <v>0</v>
      </c>
      <c r="H65" s="88">
        <v>122440</v>
      </c>
      <c r="I65" s="68">
        <v>89785</v>
      </c>
      <c r="J65" s="68">
        <v>32655</v>
      </c>
      <c r="K65" s="75">
        <v>36.37021774238459</v>
      </c>
      <c r="L65" s="68">
        <v>122440</v>
      </c>
      <c r="M65" s="68">
        <v>89785</v>
      </c>
      <c r="N65" s="68">
        <v>32655</v>
      </c>
      <c r="O65" s="75">
        <v>36.37021774238459</v>
      </c>
      <c r="P65" s="88">
        <v>122440</v>
      </c>
      <c r="Q65" s="68">
        <v>89785</v>
      </c>
      <c r="R65" s="68">
        <v>32655</v>
      </c>
      <c r="S65" s="75">
        <v>36.37021774238459</v>
      </c>
      <c r="U65" s="11"/>
      <c r="V65" s="11"/>
    </row>
    <row r="66" spans="1:251" x14ac:dyDescent="0.15">
      <c r="A66" s="162"/>
      <c r="B66" s="168" t="s">
        <v>105</v>
      </c>
      <c r="C66" s="168"/>
      <c r="D66" s="88">
        <v>18361673</v>
      </c>
      <c r="E66" s="68">
        <v>22527523</v>
      </c>
      <c r="F66" s="68">
        <v>-4165850</v>
      </c>
      <c r="G66" s="69">
        <v>-18.492268324395898</v>
      </c>
      <c r="H66" s="88">
        <v>439659</v>
      </c>
      <c r="I66" s="68">
        <v>531825</v>
      </c>
      <c r="J66" s="68">
        <v>-92166</v>
      </c>
      <c r="K66" s="69">
        <v>-17.330136793118037</v>
      </c>
      <c r="L66" s="68">
        <v>18801332</v>
      </c>
      <c r="M66" s="68">
        <v>23059348</v>
      </c>
      <c r="N66" s="68">
        <v>-4258016</v>
      </c>
      <c r="O66" s="69">
        <v>-18.465465719152164</v>
      </c>
      <c r="P66" s="88">
        <v>31401797</v>
      </c>
      <c r="Q66" s="68">
        <v>38082677</v>
      </c>
      <c r="R66" s="68">
        <v>-6680880</v>
      </c>
      <c r="S66" s="69">
        <v>-17.543094462608288</v>
      </c>
      <c r="U66" s="11"/>
      <c r="V66" s="11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</row>
    <row r="67" spans="1:251" s="36" customFormat="1" x14ac:dyDescent="0.15">
      <c r="A67" s="162"/>
      <c r="B67" s="170" t="s">
        <v>122</v>
      </c>
      <c r="C67" s="171"/>
      <c r="D67" s="88">
        <v>0</v>
      </c>
      <c r="E67" s="88">
        <v>0</v>
      </c>
      <c r="F67" s="88">
        <v>0</v>
      </c>
      <c r="G67" s="90" t="s">
        <v>113</v>
      </c>
      <c r="H67" s="88">
        <v>0</v>
      </c>
      <c r="I67" s="88">
        <v>0</v>
      </c>
      <c r="J67" s="90">
        <v>0</v>
      </c>
      <c r="K67" s="90" t="s">
        <v>113</v>
      </c>
      <c r="L67" s="88">
        <v>0</v>
      </c>
      <c r="M67" s="88">
        <v>0</v>
      </c>
      <c r="N67" s="88">
        <v>0</v>
      </c>
      <c r="O67" s="90" t="s">
        <v>113</v>
      </c>
      <c r="P67" s="88">
        <v>0</v>
      </c>
      <c r="Q67" s="88">
        <v>0</v>
      </c>
      <c r="R67" s="88">
        <v>0</v>
      </c>
      <c r="S67" s="90" t="s">
        <v>113</v>
      </c>
      <c r="T67" s="34"/>
      <c r="U67" s="35"/>
      <c r="V67" s="35"/>
      <c r="AS67" s="34"/>
      <c r="AT67" s="34"/>
      <c r="AU67" s="34"/>
      <c r="AV67" s="34"/>
      <c r="AW67" s="34"/>
      <c r="AX67" s="34"/>
      <c r="AY67" s="34"/>
    </row>
    <row r="68" spans="1:251" x14ac:dyDescent="0.2">
      <c r="A68" s="162"/>
      <c r="B68" s="168" t="s">
        <v>106</v>
      </c>
      <c r="C68" s="169"/>
      <c r="D68" s="88">
        <v>1001</v>
      </c>
      <c r="E68" s="68">
        <v>1001</v>
      </c>
      <c r="F68" s="68">
        <v>0</v>
      </c>
      <c r="G68" s="69">
        <v>0</v>
      </c>
      <c r="H68" s="88">
        <v>0</v>
      </c>
      <c r="I68" s="88">
        <v>0</v>
      </c>
      <c r="J68" s="88">
        <v>0</v>
      </c>
      <c r="K68" s="70">
        <v>0</v>
      </c>
      <c r="L68" s="68">
        <v>1001</v>
      </c>
      <c r="M68" s="68">
        <v>1001</v>
      </c>
      <c r="N68" s="88">
        <v>0</v>
      </c>
      <c r="O68" s="69">
        <v>0</v>
      </c>
      <c r="P68" s="88">
        <v>1001</v>
      </c>
      <c r="Q68" s="68">
        <v>1001</v>
      </c>
      <c r="R68" s="88">
        <v>0</v>
      </c>
      <c r="S68" s="69">
        <v>0</v>
      </c>
      <c r="U68" s="11"/>
      <c r="V68" s="11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</row>
    <row r="69" spans="1:251" x14ac:dyDescent="0.15">
      <c r="A69" s="162"/>
      <c r="B69" s="168" t="s">
        <v>107</v>
      </c>
      <c r="C69" s="168"/>
      <c r="D69" s="88">
        <v>0</v>
      </c>
      <c r="E69" s="88">
        <v>0</v>
      </c>
      <c r="F69" s="68">
        <v>0</v>
      </c>
      <c r="G69" s="70">
        <v>0</v>
      </c>
      <c r="H69" s="88">
        <v>0</v>
      </c>
      <c r="I69" s="88">
        <v>0</v>
      </c>
      <c r="J69" s="88">
        <v>0</v>
      </c>
      <c r="K69" s="70">
        <v>0</v>
      </c>
      <c r="L69" s="88">
        <v>0</v>
      </c>
      <c r="M69" s="88">
        <v>0</v>
      </c>
      <c r="N69" s="88">
        <v>0</v>
      </c>
      <c r="O69" s="70">
        <v>0</v>
      </c>
      <c r="P69" s="88">
        <v>752643</v>
      </c>
      <c r="Q69" s="68">
        <v>808867</v>
      </c>
      <c r="R69" s="68">
        <v>-56224</v>
      </c>
      <c r="S69" s="69">
        <v>-6.9509573267298581</v>
      </c>
      <c r="U69" s="11"/>
      <c r="V69" s="11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</row>
    <row r="70" spans="1:251" x14ac:dyDescent="0.15">
      <c r="A70" s="162"/>
      <c r="B70" s="168" t="s">
        <v>108</v>
      </c>
      <c r="C70" s="168"/>
      <c r="D70" s="88">
        <v>97697</v>
      </c>
      <c r="E70" s="68">
        <v>113672</v>
      </c>
      <c r="F70" s="68">
        <v>-15975</v>
      </c>
      <c r="G70" s="69">
        <v>-14.053592793300021</v>
      </c>
      <c r="H70" s="88">
        <v>43437</v>
      </c>
      <c r="I70" s="68">
        <v>37533</v>
      </c>
      <c r="J70" s="68">
        <v>5904</v>
      </c>
      <c r="K70" s="69">
        <v>15.730157461433938</v>
      </c>
      <c r="L70" s="68">
        <v>141134</v>
      </c>
      <c r="M70" s="68">
        <v>151205</v>
      </c>
      <c r="N70" s="68">
        <v>-10071</v>
      </c>
      <c r="O70" s="69">
        <v>-6.6604940312820338</v>
      </c>
      <c r="P70" s="88">
        <v>141134</v>
      </c>
      <c r="Q70" s="68">
        <v>151205</v>
      </c>
      <c r="R70" s="68">
        <v>-10071</v>
      </c>
      <c r="S70" s="69">
        <v>-6.6604940312820338</v>
      </c>
      <c r="U70" s="11"/>
      <c r="V70" s="11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</row>
    <row r="71" spans="1:251" x14ac:dyDescent="0.45">
      <c r="A71" s="172"/>
      <c r="B71" s="158" t="s">
        <v>4</v>
      </c>
      <c r="C71" s="160"/>
      <c r="D71" s="68">
        <v>96100675</v>
      </c>
      <c r="E71" s="68">
        <v>103067475</v>
      </c>
      <c r="F71" s="68">
        <v>-6966800</v>
      </c>
      <c r="G71" s="69">
        <v>-6.7594553956037053</v>
      </c>
      <c r="H71" s="68">
        <v>4017290</v>
      </c>
      <c r="I71" s="68">
        <v>4261034</v>
      </c>
      <c r="J71" s="68">
        <v>-243744</v>
      </c>
      <c r="K71" s="69">
        <v>-5.7203016920306196</v>
      </c>
      <c r="L71" s="68">
        <v>100117965</v>
      </c>
      <c r="M71" s="68">
        <v>107328509</v>
      </c>
      <c r="N71" s="68">
        <v>-7210544</v>
      </c>
      <c r="O71" s="69">
        <v>-6.7182001009629229</v>
      </c>
      <c r="P71" s="68">
        <v>188365135</v>
      </c>
      <c r="Q71" s="68">
        <v>202167726</v>
      </c>
      <c r="R71" s="68">
        <v>-13802591</v>
      </c>
      <c r="S71" s="69">
        <v>-6.827296954411012</v>
      </c>
      <c r="U71" s="11"/>
      <c r="V71" s="11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</row>
    <row r="72" spans="1:251" x14ac:dyDescent="0.45">
      <c r="A72" s="147" t="s">
        <v>109</v>
      </c>
      <c r="B72" s="148"/>
      <c r="C72" s="149"/>
      <c r="D72" s="76">
        <v>967032786</v>
      </c>
      <c r="E72" s="76">
        <v>942275563</v>
      </c>
      <c r="F72" s="76">
        <v>24757223</v>
      </c>
      <c r="G72" s="77">
        <v>2.627386719143856</v>
      </c>
      <c r="H72" s="76">
        <v>43734148</v>
      </c>
      <c r="I72" s="76">
        <v>42403553</v>
      </c>
      <c r="J72" s="76">
        <v>1330595</v>
      </c>
      <c r="K72" s="77">
        <v>3.1379328048288779</v>
      </c>
      <c r="L72" s="76">
        <v>1010766934</v>
      </c>
      <c r="M72" s="76">
        <v>984679116</v>
      </c>
      <c r="N72" s="76">
        <v>26087818</v>
      </c>
      <c r="O72" s="77">
        <v>2.6493725291925454</v>
      </c>
      <c r="P72" s="76">
        <v>1942069269</v>
      </c>
      <c r="Q72" s="76">
        <v>1896725851</v>
      </c>
      <c r="R72" s="76">
        <v>45343418</v>
      </c>
      <c r="S72" s="77">
        <v>2.3906152792768571</v>
      </c>
      <c r="U72" s="11"/>
      <c r="V72" s="11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</row>
    <row r="73" spans="1:251" ht="12" customHeight="1" x14ac:dyDescent="0.45">
      <c r="A73" s="150"/>
      <c r="B73" s="151"/>
      <c r="C73" s="152"/>
      <c r="D73" s="78">
        <v>947119998</v>
      </c>
      <c r="E73" s="78">
        <v>932002651</v>
      </c>
      <c r="F73" s="79">
        <v>15117347</v>
      </c>
      <c r="G73" s="80">
        <v>1.6220283261833768</v>
      </c>
      <c r="H73" s="78">
        <v>42624118</v>
      </c>
      <c r="I73" s="79">
        <v>41854082</v>
      </c>
      <c r="J73" s="79">
        <v>770036</v>
      </c>
      <c r="K73" s="80">
        <v>1.8398109890452263</v>
      </c>
      <c r="L73" s="79">
        <v>989744116</v>
      </c>
      <c r="M73" s="79">
        <v>973856733</v>
      </c>
      <c r="N73" s="79">
        <v>15887383</v>
      </c>
      <c r="O73" s="80">
        <v>1.6313881150729796</v>
      </c>
      <c r="P73" s="79">
        <v>1905844401</v>
      </c>
      <c r="Q73" s="79">
        <v>1879256631</v>
      </c>
      <c r="R73" s="79">
        <v>26587770</v>
      </c>
      <c r="S73" s="80">
        <v>1.4017719000340656</v>
      </c>
      <c r="U73" s="11"/>
      <c r="V73" s="11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</row>
    <row r="74" spans="1:251" x14ac:dyDescent="0.45">
      <c r="A74" s="158" t="s">
        <v>110</v>
      </c>
      <c r="B74" s="159"/>
      <c r="C74" s="160"/>
      <c r="D74" s="88">
        <v>8175510</v>
      </c>
      <c r="E74" s="68">
        <v>17140482</v>
      </c>
      <c r="F74" s="68">
        <v>-8964972</v>
      </c>
      <c r="G74" s="69">
        <v>-52.302916569090655</v>
      </c>
      <c r="H74" s="88">
        <v>158881</v>
      </c>
      <c r="I74" s="68">
        <v>358348</v>
      </c>
      <c r="J74" s="68">
        <v>-199467</v>
      </c>
      <c r="K74" s="69">
        <v>-55.662931005614659</v>
      </c>
      <c r="L74" s="68">
        <v>8334391</v>
      </c>
      <c r="M74" s="68">
        <v>17498830</v>
      </c>
      <c r="N74" s="68">
        <v>-9164439</v>
      </c>
      <c r="O74" s="69">
        <v>-52.37172428099479</v>
      </c>
      <c r="P74" s="88">
        <v>19150965</v>
      </c>
      <c r="Q74" s="68">
        <v>45205093</v>
      </c>
      <c r="R74" s="68">
        <v>-26054128</v>
      </c>
      <c r="S74" s="69">
        <v>-57.635381924775601</v>
      </c>
      <c r="U74" s="11"/>
      <c r="V74" s="11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</row>
    <row r="75" spans="1:251" x14ac:dyDescent="0.45">
      <c r="A75" s="147" t="s">
        <v>111</v>
      </c>
      <c r="B75" s="148"/>
      <c r="C75" s="149"/>
      <c r="D75" s="81">
        <v>958857276</v>
      </c>
      <c r="E75" s="76">
        <v>925135081</v>
      </c>
      <c r="F75" s="76">
        <v>33722195</v>
      </c>
      <c r="G75" s="77">
        <v>3.6451103944246603</v>
      </c>
      <c r="H75" s="76">
        <v>43575267</v>
      </c>
      <c r="I75" s="76">
        <v>42045205</v>
      </c>
      <c r="J75" s="76">
        <v>1530062</v>
      </c>
      <c r="K75" s="77">
        <v>3.6390879768572892</v>
      </c>
      <c r="L75" s="76">
        <v>1002432543</v>
      </c>
      <c r="M75" s="76">
        <v>967180286</v>
      </c>
      <c r="N75" s="76">
        <v>35252257</v>
      </c>
      <c r="O75" s="77">
        <v>3.6448485882393182</v>
      </c>
      <c r="P75" s="76">
        <v>1922918304</v>
      </c>
      <c r="Q75" s="76">
        <v>1851520758</v>
      </c>
      <c r="R75" s="76">
        <v>71397546</v>
      </c>
      <c r="S75" s="77">
        <v>3.8561569289195083</v>
      </c>
      <c r="U75" s="11"/>
      <c r="V75" s="11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</row>
    <row r="76" spans="1:251" x14ac:dyDescent="0.45">
      <c r="A76" s="150"/>
      <c r="B76" s="151"/>
      <c r="C76" s="152"/>
      <c r="D76" s="79">
        <v>938944488</v>
      </c>
      <c r="E76" s="79">
        <v>914862169</v>
      </c>
      <c r="F76" s="79">
        <v>24082319</v>
      </c>
      <c r="G76" s="80">
        <v>2.6031138040910591</v>
      </c>
      <c r="H76" s="82">
        <v>42465237</v>
      </c>
      <c r="I76" s="82">
        <v>41495734</v>
      </c>
      <c r="J76" s="82">
        <v>969503</v>
      </c>
      <c r="K76" s="83">
        <v>2.3363919770644377</v>
      </c>
      <c r="L76" s="82">
        <v>981409725</v>
      </c>
      <c r="M76" s="82">
        <v>956357903</v>
      </c>
      <c r="N76" s="82">
        <v>25051822</v>
      </c>
      <c r="O76" s="84">
        <v>2.6195027950744083</v>
      </c>
      <c r="P76" s="82">
        <v>1886693436</v>
      </c>
      <c r="Q76" s="82">
        <v>1834051538</v>
      </c>
      <c r="R76" s="82">
        <v>52641898</v>
      </c>
      <c r="S76" s="84">
        <v>2.8702518391279801</v>
      </c>
      <c r="U76" s="11"/>
      <c r="V76" s="11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</row>
    <row r="77" spans="1:251" x14ac:dyDescent="0.45">
      <c r="A77" s="62"/>
      <c r="B77" s="62" t="s">
        <v>192</v>
      </c>
      <c r="C77" s="62"/>
      <c r="D77" s="85"/>
      <c r="E77" s="86"/>
      <c r="F77" s="86"/>
      <c r="G77" s="87"/>
      <c r="H77" s="85"/>
      <c r="I77" s="86"/>
      <c r="J77" s="86"/>
      <c r="K77" s="87"/>
      <c r="L77" s="85"/>
      <c r="M77" s="86"/>
      <c r="N77" s="86"/>
      <c r="O77" s="87"/>
      <c r="P77" s="85"/>
      <c r="Q77" s="86"/>
      <c r="R77" s="86"/>
      <c r="S77" s="87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</row>
    <row r="80" spans="1:251" x14ac:dyDescent="0.45">
      <c r="IO80" s="12"/>
      <c r="IP80" s="12"/>
      <c r="IQ80" s="12"/>
    </row>
    <row r="81" spans="2:251" x14ac:dyDescent="0.45">
      <c r="IO81" s="12"/>
      <c r="IP81" s="12"/>
      <c r="IQ81" s="12"/>
    </row>
    <row r="82" spans="2:251" x14ac:dyDescent="0.45">
      <c r="IO82" s="12"/>
      <c r="IP82" s="12"/>
      <c r="IQ82" s="12"/>
    </row>
    <row r="83" spans="2:251" x14ac:dyDescent="0.45">
      <c r="IO83" s="12"/>
      <c r="IP83" s="12"/>
      <c r="IQ83" s="12"/>
    </row>
    <row r="84" spans="2:251" x14ac:dyDescent="0.45">
      <c r="IO84" s="12"/>
      <c r="IP84" s="12"/>
      <c r="IQ84" s="12"/>
    </row>
    <row r="85" spans="2:251" x14ac:dyDescent="0.45">
      <c r="IO85" s="12"/>
      <c r="IP85" s="12"/>
      <c r="IQ85" s="12"/>
    </row>
    <row r="86" spans="2:251" x14ac:dyDescent="0.45">
      <c r="IO86" s="12"/>
      <c r="IP86" s="12"/>
      <c r="IQ86" s="12"/>
    </row>
    <row r="87" spans="2:251" x14ac:dyDescent="0.45">
      <c r="D87" s="10"/>
    </row>
    <row r="88" spans="2:251" x14ac:dyDescent="0.45">
      <c r="B88" s="10"/>
      <c r="E88" s="10"/>
      <c r="H88" s="10"/>
    </row>
    <row r="91" spans="2:251" x14ac:dyDescent="0.45">
      <c r="D91" s="10"/>
    </row>
    <row r="92" spans="2:251" x14ac:dyDescent="0.45">
      <c r="B92" s="10"/>
      <c r="E92" s="10"/>
    </row>
    <row r="95" spans="2:251" x14ac:dyDescent="0.45">
      <c r="D95" s="10"/>
    </row>
    <row r="96" spans="2:251" x14ac:dyDescent="0.45">
      <c r="B96" s="10"/>
      <c r="E96" s="10"/>
    </row>
    <row r="99" spans="2:5" x14ac:dyDescent="0.45">
      <c r="D99" s="10"/>
      <c r="E99" s="10"/>
    </row>
    <row r="100" spans="2:5" x14ac:dyDescent="0.45">
      <c r="B100" s="10"/>
    </row>
    <row r="119" spans="4:4" x14ac:dyDescent="0.45">
      <c r="D119" s="1">
        <v>2465951</v>
      </c>
    </row>
  </sheetData>
  <mergeCells count="53">
    <mergeCell ref="B71:C71"/>
    <mergeCell ref="A74:C74"/>
    <mergeCell ref="A54:A71"/>
    <mergeCell ref="B54:C54"/>
    <mergeCell ref="B58:C58"/>
    <mergeCell ref="B59:C59"/>
    <mergeCell ref="B60:C60"/>
    <mergeCell ref="B61:C61"/>
    <mergeCell ref="B62:C62"/>
    <mergeCell ref="B64:C64"/>
    <mergeCell ref="B31:C31"/>
    <mergeCell ref="B55:C55"/>
    <mergeCell ref="B67:C67"/>
    <mergeCell ref="B69:C69"/>
    <mergeCell ref="B70:C70"/>
    <mergeCell ref="B66:C66"/>
    <mergeCell ref="B68:C68"/>
    <mergeCell ref="B38:C38"/>
    <mergeCell ref="B39:B40"/>
    <mergeCell ref="B41:B42"/>
    <mergeCell ref="B43:C43"/>
    <mergeCell ref="D4:G4"/>
    <mergeCell ref="L4:O4"/>
    <mergeCell ref="P4:S4"/>
    <mergeCell ref="A6:A46"/>
    <mergeCell ref="B6:C6"/>
    <mergeCell ref="B7:B8"/>
    <mergeCell ref="B9:B12"/>
    <mergeCell ref="B13:C13"/>
    <mergeCell ref="B14:B15"/>
    <mergeCell ref="B16:C16"/>
    <mergeCell ref="B17:C17"/>
    <mergeCell ref="H4:K4"/>
    <mergeCell ref="B18:B20"/>
    <mergeCell ref="B21:B23"/>
    <mergeCell ref="B24:B25"/>
    <mergeCell ref="B26:B27"/>
    <mergeCell ref="A72:C73"/>
    <mergeCell ref="A75:C76"/>
    <mergeCell ref="A1:C1"/>
    <mergeCell ref="A3:B3"/>
    <mergeCell ref="A4:C5"/>
    <mergeCell ref="B28:C28"/>
    <mergeCell ref="A51:A53"/>
    <mergeCell ref="B51:B52"/>
    <mergeCell ref="B53:C53"/>
    <mergeCell ref="B30:C30"/>
    <mergeCell ref="B32:B33"/>
    <mergeCell ref="B34:C34"/>
    <mergeCell ref="B35:C35"/>
    <mergeCell ref="B36:C36"/>
    <mergeCell ref="B37:C37"/>
    <mergeCell ref="B29:C29"/>
  </mergeCells>
  <phoneticPr fontId="3"/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BFF6B-0B32-4A3A-95A2-C173B08BBA5C}">
  <sheetPr>
    <pageSetUpPr fitToPage="1"/>
  </sheetPr>
  <dimension ref="A1:S52"/>
  <sheetViews>
    <sheetView tabSelected="1" view="pageBreakPreview" zoomScale="60" zoomScaleNormal="70" workbookViewId="0">
      <selection activeCell="Y15" sqref="Y15"/>
    </sheetView>
  </sheetViews>
  <sheetFormatPr defaultColWidth="7.19921875" defaultRowHeight="12" x14ac:dyDescent="0.45"/>
  <cols>
    <col min="1" max="1" width="10.19921875" style="91" customWidth="1"/>
    <col min="2" max="2" width="11.5" style="91" customWidth="1"/>
    <col min="3" max="3" width="7.296875" style="91" customWidth="1"/>
    <col min="4" max="6" width="12.3984375" style="91" customWidth="1"/>
    <col min="7" max="7" width="9.19921875" style="91" customWidth="1"/>
    <col min="8" max="10" width="12.3984375" style="91" customWidth="1"/>
    <col min="11" max="11" width="9.19921875" style="91" customWidth="1"/>
    <col min="12" max="14" width="12.3984375" style="91" customWidth="1"/>
    <col min="15" max="15" width="9.19921875" style="91" customWidth="1"/>
    <col min="16" max="18" width="12.3984375" style="91" customWidth="1"/>
    <col min="19" max="19" width="9.19921875" style="91" customWidth="1"/>
    <col min="20" max="256" width="7.19921875" style="91"/>
    <col min="257" max="257" width="10.19921875" style="91" customWidth="1"/>
    <col min="258" max="258" width="11.5" style="91" customWidth="1"/>
    <col min="259" max="259" width="6.296875" style="91" customWidth="1"/>
    <col min="260" max="261" width="12.296875" style="91" customWidth="1"/>
    <col min="262" max="262" width="10.296875" style="91" customWidth="1"/>
    <col min="263" max="263" width="8.69921875" style="91" customWidth="1"/>
    <col min="264" max="265" width="12.296875" style="91" customWidth="1"/>
    <col min="266" max="266" width="10.296875" style="91" customWidth="1"/>
    <col min="267" max="267" width="8.69921875" style="91" customWidth="1"/>
    <col min="268" max="269" width="12.296875" style="91" customWidth="1"/>
    <col min="270" max="270" width="10.296875" style="91" customWidth="1"/>
    <col min="271" max="271" width="8.69921875" style="91" customWidth="1"/>
    <col min="272" max="273" width="12.296875" style="91" customWidth="1"/>
    <col min="274" max="274" width="12.3984375" style="91" bestFit="1" customWidth="1"/>
    <col min="275" max="275" width="8.69921875" style="91" customWidth="1"/>
    <col min="276" max="512" width="7.19921875" style="91"/>
    <col min="513" max="513" width="10.19921875" style="91" customWidth="1"/>
    <col min="514" max="514" width="11.5" style="91" customWidth="1"/>
    <col min="515" max="515" width="6.296875" style="91" customWidth="1"/>
    <col min="516" max="517" width="12.296875" style="91" customWidth="1"/>
    <col min="518" max="518" width="10.296875" style="91" customWidth="1"/>
    <col min="519" max="519" width="8.69921875" style="91" customWidth="1"/>
    <col min="520" max="521" width="12.296875" style="91" customWidth="1"/>
    <col min="522" max="522" width="10.296875" style="91" customWidth="1"/>
    <col min="523" max="523" width="8.69921875" style="91" customWidth="1"/>
    <col min="524" max="525" width="12.296875" style="91" customWidth="1"/>
    <col min="526" max="526" width="10.296875" style="91" customWidth="1"/>
    <col min="527" max="527" width="8.69921875" style="91" customWidth="1"/>
    <col min="528" max="529" width="12.296875" style="91" customWidth="1"/>
    <col min="530" max="530" width="12.3984375" style="91" bestFit="1" customWidth="1"/>
    <col min="531" max="531" width="8.69921875" style="91" customWidth="1"/>
    <col min="532" max="768" width="7.19921875" style="91"/>
    <col min="769" max="769" width="10.19921875" style="91" customWidth="1"/>
    <col min="770" max="770" width="11.5" style="91" customWidth="1"/>
    <col min="771" max="771" width="6.296875" style="91" customWidth="1"/>
    <col min="772" max="773" width="12.296875" style="91" customWidth="1"/>
    <col min="774" max="774" width="10.296875" style="91" customWidth="1"/>
    <col min="775" max="775" width="8.69921875" style="91" customWidth="1"/>
    <col min="776" max="777" width="12.296875" style="91" customWidth="1"/>
    <col min="778" max="778" width="10.296875" style="91" customWidth="1"/>
    <col min="779" max="779" width="8.69921875" style="91" customWidth="1"/>
    <col min="780" max="781" width="12.296875" style="91" customWidth="1"/>
    <col min="782" max="782" width="10.296875" style="91" customWidth="1"/>
    <col min="783" max="783" width="8.69921875" style="91" customWidth="1"/>
    <col min="784" max="785" width="12.296875" style="91" customWidth="1"/>
    <col min="786" max="786" width="12.3984375" style="91" bestFit="1" customWidth="1"/>
    <col min="787" max="787" width="8.69921875" style="91" customWidth="1"/>
    <col min="788" max="1024" width="7.19921875" style="91"/>
    <col min="1025" max="1025" width="10.19921875" style="91" customWidth="1"/>
    <col min="1026" max="1026" width="11.5" style="91" customWidth="1"/>
    <col min="1027" max="1027" width="6.296875" style="91" customWidth="1"/>
    <col min="1028" max="1029" width="12.296875" style="91" customWidth="1"/>
    <col min="1030" max="1030" width="10.296875" style="91" customWidth="1"/>
    <col min="1031" max="1031" width="8.69921875" style="91" customWidth="1"/>
    <col min="1032" max="1033" width="12.296875" style="91" customWidth="1"/>
    <col min="1034" max="1034" width="10.296875" style="91" customWidth="1"/>
    <col min="1035" max="1035" width="8.69921875" style="91" customWidth="1"/>
    <col min="1036" max="1037" width="12.296875" style="91" customWidth="1"/>
    <col min="1038" max="1038" width="10.296875" style="91" customWidth="1"/>
    <col min="1039" max="1039" width="8.69921875" style="91" customWidth="1"/>
    <col min="1040" max="1041" width="12.296875" style="91" customWidth="1"/>
    <col min="1042" max="1042" width="12.3984375" style="91" bestFit="1" customWidth="1"/>
    <col min="1043" max="1043" width="8.69921875" style="91" customWidth="1"/>
    <col min="1044" max="1280" width="7.19921875" style="91"/>
    <col min="1281" max="1281" width="10.19921875" style="91" customWidth="1"/>
    <col min="1282" max="1282" width="11.5" style="91" customWidth="1"/>
    <col min="1283" max="1283" width="6.296875" style="91" customWidth="1"/>
    <col min="1284" max="1285" width="12.296875" style="91" customWidth="1"/>
    <col min="1286" max="1286" width="10.296875" style="91" customWidth="1"/>
    <col min="1287" max="1287" width="8.69921875" style="91" customWidth="1"/>
    <col min="1288" max="1289" width="12.296875" style="91" customWidth="1"/>
    <col min="1290" max="1290" width="10.296875" style="91" customWidth="1"/>
    <col min="1291" max="1291" width="8.69921875" style="91" customWidth="1"/>
    <col min="1292" max="1293" width="12.296875" style="91" customWidth="1"/>
    <col min="1294" max="1294" width="10.296875" style="91" customWidth="1"/>
    <col min="1295" max="1295" width="8.69921875" style="91" customWidth="1"/>
    <col min="1296" max="1297" width="12.296875" style="91" customWidth="1"/>
    <col min="1298" max="1298" width="12.3984375" style="91" bestFit="1" customWidth="1"/>
    <col min="1299" max="1299" width="8.69921875" style="91" customWidth="1"/>
    <col min="1300" max="1536" width="7.19921875" style="91"/>
    <col min="1537" max="1537" width="10.19921875" style="91" customWidth="1"/>
    <col min="1538" max="1538" width="11.5" style="91" customWidth="1"/>
    <col min="1539" max="1539" width="6.296875" style="91" customWidth="1"/>
    <col min="1540" max="1541" width="12.296875" style="91" customWidth="1"/>
    <col min="1542" max="1542" width="10.296875" style="91" customWidth="1"/>
    <col min="1543" max="1543" width="8.69921875" style="91" customWidth="1"/>
    <col min="1544" max="1545" width="12.296875" style="91" customWidth="1"/>
    <col min="1546" max="1546" width="10.296875" style="91" customWidth="1"/>
    <col min="1547" max="1547" width="8.69921875" style="91" customWidth="1"/>
    <col min="1548" max="1549" width="12.296875" style="91" customWidth="1"/>
    <col min="1550" max="1550" width="10.296875" style="91" customWidth="1"/>
    <col min="1551" max="1551" width="8.69921875" style="91" customWidth="1"/>
    <col min="1552" max="1553" width="12.296875" style="91" customWidth="1"/>
    <col min="1554" max="1554" width="12.3984375" style="91" bestFit="1" customWidth="1"/>
    <col min="1555" max="1555" width="8.69921875" style="91" customWidth="1"/>
    <col min="1556" max="1792" width="7.19921875" style="91"/>
    <col min="1793" max="1793" width="10.19921875" style="91" customWidth="1"/>
    <col min="1794" max="1794" width="11.5" style="91" customWidth="1"/>
    <col min="1795" max="1795" width="6.296875" style="91" customWidth="1"/>
    <col min="1796" max="1797" width="12.296875" style="91" customWidth="1"/>
    <col min="1798" max="1798" width="10.296875" style="91" customWidth="1"/>
    <col min="1799" max="1799" width="8.69921875" style="91" customWidth="1"/>
    <col min="1800" max="1801" width="12.296875" style="91" customWidth="1"/>
    <col min="1802" max="1802" width="10.296875" style="91" customWidth="1"/>
    <col min="1803" max="1803" width="8.69921875" style="91" customWidth="1"/>
    <col min="1804" max="1805" width="12.296875" style="91" customWidth="1"/>
    <col min="1806" max="1806" width="10.296875" style="91" customWidth="1"/>
    <col min="1807" max="1807" width="8.69921875" style="91" customWidth="1"/>
    <col min="1808" max="1809" width="12.296875" style="91" customWidth="1"/>
    <col min="1810" max="1810" width="12.3984375" style="91" bestFit="1" customWidth="1"/>
    <col min="1811" max="1811" width="8.69921875" style="91" customWidth="1"/>
    <col min="1812" max="2048" width="7.19921875" style="91"/>
    <col min="2049" max="2049" width="10.19921875" style="91" customWidth="1"/>
    <col min="2050" max="2050" width="11.5" style="91" customWidth="1"/>
    <col min="2051" max="2051" width="6.296875" style="91" customWidth="1"/>
    <col min="2052" max="2053" width="12.296875" style="91" customWidth="1"/>
    <col min="2054" max="2054" width="10.296875" style="91" customWidth="1"/>
    <col min="2055" max="2055" width="8.69921875" style="91" customWidth="1"/>
    <col min="2056" max="2057" width="12.296875" style="91" customWidth="1"/>
    <col min="2058" max="2058" width="10.296875" style="91" customWidth="1"/>
    <col min="2059" max="2059" width="8.69921875" style="91" customWidth="1"/>
    <col min="2060" max="2061" width="12.296875" style="91" customWidth="1"/>
    <col min="2062" max="2062" width="10.296875" style="91" customWidth="1"/>
    <col min="2063" max="2063" width="8.69921875" style="91" customWidth="1"/>
    <col min="2064" max="2065" width="12.296875" style="91" customWidth="1"/>
    <col min="2066" max="2066" width="12.3984375" style="91" bestFit="1" customWidth="1"/>
    <col min="2067" max="2067" width="8.69921875" style="91" customWidth="1"/>
    <col min="2068" max="2304" width="7.19921875" style="91"/>
    <col min="2305" max="2305" width="10.19921875" style="91" customWidth="1"/>
    <col min="2306" max="2306" width="11.5" style="91" customWidth="1"/>
    <col min="2307" max="2307" width="6.296875" style="91" customWidth="1"/>
    <col min="2308" max="2309" width="12.296875" style="91" customWidth="1"/>
    <col min="2310" max="2310" width="10.296875" style="91" customWidth="1"/>
    <col min="2311" max="2311" width="8.69921875" style="91" customWidth="1"/>
    <col min="2312" max="2313" width="12.296875" style="91" customWidth="1"/>
    <col min="2314" max="2314" width="10.296875" style="91" customWidth="1"/>
    <col min="2315" max="2315" width="8.69921875" style="91" customWidth="1"/>
    <col min="2316" max="2317" width="12.296875" style="91" customWidth="1"/>
    <col min="2318" max="2318" width="10.296875" style="91" customWidth="1"/>
    <col min="2319" max="2319" width="8.69921875" style="91" customWidth="1"/>
    <col min="2320" max="2321" width="12.296875" style="91" customWidth="1"/>
    <col min="2322" max="2322" width="12.3984375" style="91" bestFit="1" customWidth="1"/>
    <col min="2323" max="2323" width="8.69921875" style="91" customWidth="1"/>
    <col min="2324" max="2560" width="7.19921875" style="91"/>
    <col min="2561" max="2561" width="10.19921875" style="91" customWidth="1"/>
    <col min="2562" max="2562" width="11.5" style="91" customWidth="1"/>
    <col min="2563" max="2563" width="6.296875" style="91" customWidth="1"/>
    <col min="2564" max="2565" width="12.296875" style="91" customWidth="1"/>
    <col min="2566" max="2566" width="10.296875" style="91" customWidth="1"/>
    <col min="2567" max="2567" width="8.69921875" style="91" customWidth="1"/>
    <col min="2568" max="2569" width="12.296875" style="91" customWidth="1"/>
    <col min="2570" max="2570" width="10.296875" style="91" customWidth="1"/>
    <col min="2571" max="2571" width="8.69921875" style="91" customWidth="1"/>
    <col min="2572" max="2573" width="12.296875" style="91" customWidth="1"/>
    <col min="2574" max="2574" width="10.296875" style="91" customWidth="1"/>
    <col min="2575" max="2575" width="8.69921875" style="91" customWidth="1"/>
    <col min="2576" max="2577" width="12.296875" style="91" customWidth="1"/>
    <col min="2578" max="2578" width="12.3984375" style="91" bestFit="1" customWidth="1"/>
    <col min="2579" max="2579" width="8.69921875" style="91" customWidth="1"/>
    <col min="2580" max="2816" width="7.19921875" style="91"/>
    <col min="2817" max="2817" width="10.19921875" style="91" customWidth="1"/>
    <col min="2818" max="2818" width="11.5" style="91" customWidth="1"/>
    <col min="2819" max="2819" width="6.296875" style="91" customWidth="1"/>
    <col min="2820" max="2821" width="12.296875" style="91" customWidth="1"/>
    <col min="2822" max="2822" width="10.296875" style="91" customWidth="1"/>
    <col min="2823" max="2823" width="8.69921875" style="91" customWidth="1"/>
    <col min="2824" max="2825" width="12.296875" style="91" customWidth="1"/>
    <col min="2826" max="2826" width="10.296875" style="91" customWidth="1"/>
    <col min="2827" max="2827" width="8.69921875" style="91" customWidth="1"/>
    <col min="2828" max="2829" width="12.296875" style="91" customWidth="1"/>
    <col min="2830" max="2830" width="10.296875" style="91" customWidth="1"/>
    <col min="2831" max="2831" width="8.69921875" style="91" customWidth="1"/>
    <col min="2832" max="2833" width="12.296875" style="91" customWidth="1"/>
    <col min="2834" max="2834" width="12.3984375" style="91" bestFit="1" customWidth="1"/>
    <col min="2835" max="2835" width="8.69921875" style="91" customWidth="1"/>
    <col min="2836" max="3072" width="7.19921875" style="91"/>
    <col min="3073" max="3073" width="10.19921875" style="91" customWidth="1"/>
    <col min="3074" max="3074" width="11.5" style="91" customWidth="1"/>
    <col min="3075" max="3075" width="6.296875" style="91" customWidth="1"/>
    <col min="3076" max="3077" width="12.296875" style="91" customWidth="1"/>
    <col min="3078" max="3078" width="10.296875" style="91" customWidth="1"/>
    <col min="3079" max="3079" width="8.69921875" style="91" customWidth="1"/>
    <col min="3080" max="3081" width="12.296875" style="91" customWidth="1"/>
    <col min="3082" max="3082" width="10.296875" style="91" customWidth="1"/>
    <col min="3083" max="3083" width="8.69921875" style="91" customWidth="1"/>
    <col min="3084" max="3085" width="12.296875" style="91" customWidth="1"/>
    <col min="3086" max="3086" width="10.296875" style="91" customWidth="1"/>
    <col min="3087" max="3087" width="8.69921875" style="91" customWidth="1"/>
    <col min="3088" max="3089" width="12.296875" style="91" customWidth="1"/>
    <col min="3090" max="3090" width="12.3984375" style="91" bestFit="1" customWidth="1"/>
    <col min="3091" max="3091" width="8.69921875" style="91" customWidth="1"/>
    <col min="3092" max="3328" width="7.19921875" style="91"/>
    <col min="3329" max="3329" width="10.19921875" style="91" customWidth="1"/>
    <col min="3330" max="3330" width="11.5" style="91" customWidth="1"/>
    <col min="3331" max="3331" width="6.296875" style="91" customWidth="1"/>
    <col min="3332" max="3333" width="12.296875" style="91" customWidth="1"/>
    <col min="3334" max="3334" width="10.296875" style="91" customWidth="1"/>
    <col min="3335" max="3335" width="8.69921875" style="91" customWidth="1"/>
    <col min="3336" max="3337" width="12.296875" style="91" customWidth="1"/>
    <col min="3338" max="3338" width="10.296875" style="91" customWidth="1"/>
    <col min="3339" max="3339" width="8.69921875" style="91" customWidth="1"/>
    <col min="3340" max="3341" width="12.296875" style="91" customWidth="1"/>
    <col min="3342" max="3342" width="10.296875" style="91" customWidth="1"/>
    <col min="3343" max="3343" width="8.69921875" style="91" customWidth="1"/>
    <col min="3344" max="3345" width="12.296875" style="91" customWidth="1"/>
    <col min="3346" max="3346" width="12.3984375" style="91" bestFit="1" customWidth="1"/>
    <col min="3347" max="3347" width="8.69921875" style="91" customWidth="1"/>
    <col min="3348" max="3584" width="7.19921875" style="91"/>
    <col min="3585" max="3585" width="10.19921875" style="91" customWidth="1"/>
    <col min="3586" max="3586" width="11.5" style="91" customWidth="1"/>
    <col min="3587" max="3587" width="6.296875" style="91" customWidth="1"/>
    <col min="3588" max="3589" width="12.296875" style="91" customWidth="1"/>
    <col min="3590" max="3590" width="10.296875" style="91" customWidth="1"/>
    <col min="3591" max="3591" width="8.69921875" style="91" customWidth="1"/>
    <col min="3592" max="3593" width="12.296875" style="91" customWidth="1"/>
    <col min="3594" max="3594" width="10.296875" style="91" customWidth="1"/>
    <col min="3595" max="3595" width="8.69921875" style="91" customWidth="1"/>
    <col min="3596" max="3597" width="12.296875" style="91" customWidth="1"/>
    <col min="3598" max="3598" width="10.296875" style="91" customWidth="1"/>
    <col min="3599" max="3599" width="8.69921875" style="91" customWidth="1"/>
    <col min="3600" max="3601" width="12.296875" style="91" customWidth="1"/>
    <col min="3602" max="3602" width="12.3984375" style="91" bestFit="1" customWidth="1"/>
    <col min="3603" max="3603" width="8.69921875" style="91" customWidth="1"/>
    <col min="3604" max="3840" width="7.19921875" style="91"/>
    <col min="3841" max="3841" width="10.19921875" style="91" customWidth="1"/>
    <col min="3842" max="3842" width="11.5" style="91" customWidth="1"/>
    <col min="3843" max="3843" width="6.296875" style="91" customWidth="1"/>
    <col min="3844" max="3845" width="12.296875" style="91" customWidth="1"/>
    <col min="3846" max="3846" width="10.296875" style="91" customWidth="1"/>
    <col min="3847" max="3847" width="8.69921875" style="91" customWidth="1"/>
    <col min="3848" max="3849" width="12.296875" style="91" customWidth="1"/>
    <col min="3850" max="3850" width="10.296875" style="91" customWidth="1"/>
    <col min="3851" max="3851" width="8.69921875" style="91" customWidth="1"/>
    <col min="3852" max="3853" width="12.296875" style="91" customWidth="1"/>
    <col min="3854" max="3854" width="10.296875" style="91" customWidth="1"/>
    <col min="3855" max="3855" width="8.69921875" style="91" customWidth="1"/>
    <col min="3856" max="3857" width="12.296875" style="91" customWidth="1"/>
    <col min="3858" max="3858" width="12.3984375" style="91" bestFit="1" customWidth="1"/>
    <col min="3859" max="3859" width="8.69921875" style="91" customWidth="1"/>
    <col min="3860" max="4096" width="7.19921875" style="91"/>
    <col min="4097" max="4097" width="10.19921875" style="91" customWidth="1"/>
    <col min="4098" max="4098" width="11.5" style="91" customWidth="1"/>
    <col min="4099" max="4099" width="6.296875" style="91" customWidth="1"/>
    <col min="4100" max="4101" width="12.296875" style="91" customWidth="1"/>
    <col min="4102" max="4102" width="10.296875" style="91" customWidth="1"/>
    <col min="4103" max="4103" width="8.69921875" style="91" customWidth="1"/>
    <col min="4104" max="4105" width="12.296875" style="91" customWidth="1"/>
    <col min="4106" max="4106" width="10.296875" style="91" customWidth="1"/>
    <col min="4107" max="4107" width="8.69921875" style="91" customWidth="1"/>
    <col min="4108" max="4109" width="12.296875" style="91" customWidth="1"/>
    <col min="4110" max="4110" width="10.296875" style="91" customWidth="1"/>
    <col min="4111" max="4111" width="8.69921875" style="91" customWidth="1"/>
    <col min="4112" max="4113" width="12.296875" style="91" customWidth="1"/>
    <col min="4114" max="4114" width="12.3984375" style="91" bestFit="1" customWidth="1"/>
    <col min="4115" max="4115" width="8.69921875" style="91" customWidth="1"/>
    <col min="4116" max="4352" width="7.19921875" style="91"/>
    <col min="4353" max="4353" width="10.19921875" style="91" customWidth="1"/>
    <col min="4354" max="4354" width="11.5" style="91" customWidth="1"/>
    <col min="4355" max="4355" width="6.296875" style="91" customWidth="1"/>
    <col min="4356" max="4357" width="12.296875" style="91" customWidth="1"/>
    <col min="4358" max="4358" width="10.296875" style="91" customWidth="1"/>
    <col min="4359" max="4359" width="8.69921875" style="91" customWidth="1"/>
    <col min="4360" max="4361" width="12.296875" style="91" customWidth="1"/>
    <col min="4362" max="4362" width="10.296875" style="91" customWidth="1"/>
    <col min="4363" max="4363" width="8.69921875" style="91" customWidth="1"/>
    <col min="4364" max="4365" width="12.296875" style="91" customWidth="1"/>
    <col min="4366" max="4366" width="10.296875" style="91" customWidth="1"/>
    <col min="4367" max="4367" width="8.69921875" style="91" customWidth="1"/>
    <col min="4368" max="4369" width="12.296875" style="91" customWidth="1"/>
    <col min="4370" max="4370" width="12.3984375" style="91" bestFit="1" customWidth="1"/>
    <col min="4371" max="4371" width="8.69921875" style="91" customWidth="1"/>
    <col min="4372" max="4608" width="7.19921875" style="91"/>
    <col min="4609" max="4609" width="10.19921875" style="91" customWidth="1"/>
    <col min="4610" max="4610" width="11.5" style="91" customWidth="1"/>
    <col min="4611" max="4611" width="6.296875" style="91" customWidth="1"/>
    <col min="4612" max="4613" width="12.296875" style="91" customWidth="1"/>
    <col min="4614" max="4614" width="10.296875" style="91" customWidth="1"/>
    <col min="4615" max="4615" width="8.69921875" style="91" customWidth="1"/>
    <col min="4616" max="4617" width="12.296875" style="91" customWidth="1"/>
    <col min="4618" max="4618" width="10.296875" style="91" customWidth="1"/>
    <col min="4619" max="4619" width="8.69921875" style="91" customWidth="1"/>
    <col min="4620" max="4621" width="12.296875" style="91" customWidth="1"/>
    <col min="4622" max="4622" width="10.296875" style="91" customWidth="1"/>
    <col min="4623" max="4623" width="8.69921875" style="91" customWidth="1"/>
    <col min="4624" max="4625" width="12.296875" style="91" customWidth="1"/>
    <col min="4626" max="4626" width="12.3984375" style="91" bestFit="1" customWidth="1"/>
    <col min="4627" max="4627" width="8.69921875" style="91" customWidth="1"/>
    <col min="4628" max="4864" width="7.19921875" style="91"/>
    <col min="4865" max="4865" width="10.19921875" style="91" customWidth="1"/>
    <col min="4866" max="4866" width="11.5" style="91" customWidth="1"/>
    <col min="4867" max="4867" width="6.296875" style="91" customWidth="1"/>
    <col min="4868" max="4869" width="12.296875" style="91" customWidth="1"/>
    <col min="4870" max="4870" width="10.296875" style="91" customWidth="1"/>
    <col min="4871" max="4871" width="8.69921875" style="91" customWidth="1"/>
    <col min="4872" max="4873" width="12.296875" style="91" customWidth="1"/>
    <col min="4874" max="4874" width="10.296875" style="91" customWidth="1"/>
    <col min="4875" max="4875" width="8.69921875" style="91" customWidth="1"/>
    <col min="4876" max="4877" width="12.296875" style="91" customWidth="1"/>
    <col min="4878" max="4878" width="10.296875" style="91" customWidth="1"/>
    <col min="4879" max="4879" width="8.69921875" style="91" customWidth="1"/>
    <col min="4880" max="4881" width="12.296875" style="91" customWidth="1"/>
    <col min="4882" max="4882" width="12.3984375" style="91" bestFit="1" customWidth="1"/>
    <col min="4883" max="4883" width="8.69921875" style="91" customWidth="1"/>
    <col min="4884" max="5120" width="7.19921875" style="91"/>
    <col min="5121" max="5121" width="10.19921875" style="91" customWidth="1"/>
    <col min="5122" max="5122" width="11.5" style="91" customWidth="1"/>
    <col min="5123" max="5123" width="6.296875" style="91" customWidth="1"/>
    <col min="5124" max="5125" width="12.296875" style="91" customWidth="1"/>
    <col min="5126" max="5126" width="10.296875" style="91" customWidth="1"/>
    <col min="5127" max="5127" width="8.69921875" style="91" customWidth="1"/>
    <col min="5128" max="5129" width="12.296875" style="91" customWidth="1"/>
    <col min="5130" max="5130" width="10.296875" style="91" customWidth="1"/>
    <col min="5131" max="5131" width="8.69921875" style="91" customWidth="1"/>
    <col min="5132" max="5133" width="12.296875" style="91" customWidth="1"/>
    <col min="5134" max="5134" width="10.296875" style="91" customWidth="1"/>
    <col min="5135" max="5135" width="8.69921875" style="91" customWidth="1"/>
    <col min="5136" max="5137" width="12.296875" style="91" customWidth="1"/>
    <col min="5138" max="5138" width="12.3984375" style="91" bestFit="1" customWidth="1"/>
    <col min="5139" max="5139" width="8.69921875" style="91" customWidth="1"/>
    <col min="5140" max="5376" width="7.19921875" style="91"/>
    <col min="5377" max="5377" width="10.19921875" style="91" customWidth="1"/>
    <col min="5378" max="5378" width="11.5" style="91" customWidth="1"/>
    <col min="5379" max="5379" width="6.296875" style="91" customWidth="1"/>
    <col min="5380" max="5381" width="12.296875" style="91" customWidth="1"/>
    <col min="5382" max="5382" width="10.296875" style="91" customWidth="1"/>
    <col min="5383" max="5383" width="8.69921875" style="91" customWidth="1"/>
    <col min="5384" max="5385" width="12.296875" style="91" customWidth="1"/>
    <col min="5386" max="5386" width="10.296875" style="91" customWidth="1"/>
    <col min="5387" max="5387" width="8.69921875" style="91" customWidth="1"/>
    <col min="5388" max="5389" width="12.296875" style="91" customWidth="1"/>
    <col min="5390" max="5390" width="10.296875" style="91" customWidth="1"/>
    <col min="5391" max="5391" width="8.69921875" style="91" customWidth="1"/>
    <col min="5392" max="5393" width="12.296875" style="91" customWidth="1"/>
    <col min="5394" max="5394" width="12.3984375" style="91" bestFit="1" customWidth="1"/>
    <col min="5395" max="5395" width="8.69921875" style="91" customWidth="1"/>
    <col min="5396" max="5632" width="7.19921875" style="91"/>
    <col min="5633" max="5633" width="10.19921875" style="91" customWidth="1"/>
    <col min="5634" max="5634" width="11.5" style="91" customWidth="1"/>
    <col min="5635" max="5635" width="6.296875" style="91" customWidth="1"/>
    <col min="5636" max="5637" width="12.296875" style="91" customWidth="1"/>
    <col min="5638" max="5638" width="10.296875" style="91" customWidth="1"/>
    <col min="5639" max="5639" width="8.69921875" style="91" customWidth="1"/>
    <col min="5640" max="5641" width="12.296875" style="91" customWidth="1"/>
    <col min="5642" max="5642" width="10.296875" style="91" customWidth="1"/>
    <col min="5643" max="5643" width="8.69921875" style="91" customWidth="1"/>
    <col min="5644" max="5645" width="12.296875" style="91" customWidth="1"/>
    <col min="5646" max="5646" width="10.296875" style="91" customWidth="1"/>
    <col min="5647" max="5647" width="8.69921875" style="91" customWidth="1"/>
    <col min="5648" max="5649" width="12.296875" style="91" customWidth="1"/>
    <col min="5650" max="5650" width="12.3984375" style="91" bestFit="1" customWidth="1"/>
    <col min="5651" max="5651" width="8.69921875" style="91" customWidth="1"/>
    <col min="5652" max="5888" width="7.19921875" style="91"/>
    <col min="5889" max="5889" width="10.19921875" style="91" customWidth="1"/>
    <col min="5890" max="5890" width="11.5" style="91" customWidth="1"/>
    <col min="5891" max="5891" width="6.296875" style="91" customWidth="1"/>
    <col min="5892" max="5893" width="12.296875" style="91" customWidth="1"/>
    <col min="5894" max="5894" width="10.296875" style="91" customWidth="1"/>
    <col min="5895" max="5895" width="8.69921875" style="91" customWidth="1"/>
    <col min="5896" max="5897" width="12.296875" style="91" customWidth="1"/>
    <col min="5898" max="5898" width="10.296875" style="91" customWidth="1"/>
    <col min="5899" max="5899" width="8.69921875" style="91" customWidth="1"/>
    <col min="5900" max="5901" width="12.296875" style="91" customWidth="1"/>
    <col min="5902" max="5902" width="10.296875" style="91" customWidth="1"/>
    <col min="5903" max="5903" width="8.69921875" style="91" customWidth="1"/>
    <col min="5904" max="5905" width="12.296875" style="91" customWidth="1"/>
    <col min="5906" max="5906" width="12.3984375" style="91" bestFit="1" customWidth="1"/>
    <col min="5907" max="5907" width="8.69921875" style="91" customWidth="1"/>
    <col min="5908" max="6144" width="7.19921875" style="91"/>
    <col min="6145" max="6145" width="10.19921875" style="91" customWidth="1"/>
    <col min="6146" max="6146" width="11.5" style="91" customWidth="1"/>
    <col min="6147" max="6147" width="6.296875" style="91" customWidth="1"/>
    <col min="6148" max="6149" width="12.296875" style="91" customWidth="1"/>
    <col min="6150" max="6150" width="10.296875" style="91" customWidth="1"/>
    <col min="6151" max="6151" width="8.69921875" style="91" customWidth="1"/>
    <col min="6152" max="6153" width="12.296875" style="91" customWidth="1"/>
    <col min="6154" max="6154" width="10.296875" style="91" customWidth="1"/>
    <col min="6155" max="6155" width="8.69921875" style="91" customWidth="1"/>
    <col min="6156" max="6157" width="12.296875" style="91" customWidth="1"/>
    <col min="6158" max="6158" width="10.296875" style="91" customWidth="1"/>
    <col min="6159" max="6159" width="8.69921875" style="91" customWidth="1"/>
    <col min="6160" max="6161" width="12.296875" style="91" customWidth="1"/>
    <col min="6162" max="6162" width="12.3984375" style="91" bestFit="1" customWidth="1"/>
    <col min="6163" max="6163" width="8.69921875" style="91" customWidth="1"/>
    <col min="6164" max="6400" width="7.19921875" style="91"/>
    <col min="6401" max="6401" width="10.19921875" style="91" customWidth="1"/>
    <col min="6402" max="6402" width="11.5" style="91" customWidth="1"/>
    <col min="6403" max="6403" width="6.296875" style="91" customWidth="1"/>
    <col min="6404" max="6405" width="12.296875" style="91" customWidth="1"/>
    <col min="6406" max="6406" width="10.296875" style="91" customWidth="1"/>
    <col min="6407" max="6407" width="8.69921875" style="91" customWidth="1"/>
    <col min="6408" max="6409" width="12.296875" style="91" customWidth="1"/>
    <col min="6410" max="6410" width="10.296875" style="91" customWidth="1"/>
    <col min="6411" max="6411" width="8.69921875" style="91" customWidth="1"/>
    <col min="6412" max="6413" width="12.296875" style="91" customWidth="1"/>
    <col min="6414" max="6414" width="10.296875" style="91" customWidth="1"/>
    <col min="6415" max="6415" width="8.69921875" style="91" customWidth="1"/>
    <col min="6416" max="6417" width="12.296875" style="91" customWidth="1"/>
    <col min="6418" max="6418" width="12.3984375" style="91" bestFit="1" customWidth="1"/>
    <col min="6419" max="6419" width="8.69921875" style="91" customWidth="1"/>
    <col min="6420" max="6656" width="7.19921875" style="91"/>
    <col min="6657" max="6657" width="10.19921875" style="91" customWidth="1"/>
    <col min="6658" max="6658" width="11.5" style="91" customWidth="1"/>
    <col min="6659" max="6659" width="6.296875" style="91" customWidth="1"/>
    <col min="6660" max="6661" width="12.296875" style="91" customWidth="1"/>
    <col min="6662" max="6662" width="10.296875" style="91" customWidth="1"/>
    <col min="6663" max="6663" width="8.69921875" style="91" customWidth="1"/>
    <col min="6664" max="6665" width="12.296875" style="91" customWidth="1"/>
    <col min="6666" max="6666" width="10.296875" style="91" customWidth="1"/>
    <col min="6667" max="6667" width="8.69921875" style="91" customWidth="1"/>
    <col min="6668" max="6669" width="12.296875" style="91" customWidth="1"/>
    <col min="6670" max="6670" width="10.296875" style="91" customWidth="1"/>
    <col min="6671" max="6671" width="8.69921875" style="91" customWidth="1"/>
    <col min="6672" max="6673" width="12.296875" style="91" customWidth="1"/>
    <col min="6674" max="6674" width="12.3984375" style="91" bestFit="1" customWidth="1"/>
    <col min="6675" max="6675" width="8.69921875" style="91" customWidth="1"/>
    <col min="6676" max="6912" width="7.19921875" style="91"/>
    <col min="6913" max="6913" width="10.19921875" style="91" customWidth="1"/>
    <col min="6914" max="6914" width="11.5" style="91" customWidth="1"/>
    <col min="6915" max="6915" width="6.296875" style="91" customWidth="1"/>
    <col min="6916" max="6917" width="12.296875" style="91" customWidth="1"/>
    <col min="6918" max="6918" width="10.296875" style="91" customWidth="1"/>
    <col min="6919" max="6919" width="8.69921875" style="91" customWidth="1"/>
    <col min="6920" max="6921" width="12.296875" style="91" customWidth="1"/>
    <col min="6922" max="6922" width="10.296875" style="91" customWidth="1"/>
    <col min="6923" max="6923" width="8.69921875" style="91" customWidth="1"/>
    <col min="6924" max="6925" width="12.296875" style="91" customWidth="1"/>
    <col min="6926" max="6926" width="10.296875" style="91" customWidth="1"/>
    <col min="6927" max="6927" width="8.69921875" style="91" customWidth="1"/>
    <col min="6928" max="6929" width="12.296875" style="91" customWidth="1"/>
    <col min="6930" max="6930" width="12.3984375" style="91" bestFit="1" customWidth="1"/>
    <col min="6931" max="6931" width="8.69921875" style="91" customWidth="1"/>
    <col min="6932" max="7168" width="7.19921875" style="91"/>
    <col min="7169" max="7169" width="10.19921875" style="91" customWidth="1"/>
    <col min="7170" max="7170" width="11.5" style="91" customWidth="1"/>
    <col min="7171" max="7171" width="6.296875" style="91" customWidth="1"/>
    <col min="7172" max="7173" width="12.296875" style="91" customWidth="1"/>
    <col min="7174" max="7174" width="10.296875" style="91" customWidth="1"/>
    <col min="7175" max="7175" width="8.69921875" style="91" customWidth="1"/>
    <col min="7176" max="7177" width="12.296875" style="91" customWidth="1"/>
    <col min="7178" max="7178" width="10.296875" style="91" customWidth="1"/>
    <col min="7179" max="7179" width="8.69921875" style="91" customWidth="1"/>
    <col min="7180" max="7181" width="12.296875" style="91" customWidth="1"/>
    <col min="7182" max="7182" width="10.296875" style="91" customWidth="1"/>
    <col min="7183" max="7183" width="8.69921875" style="91" customWidth="1"/>
    <col min="7184" max="7185" width="12.296875" style="91" customWidth="1"/>
    <col min="7186" max="7186" width="12.3984375" style="91" bestFit="1" customWidth="1"/>
    <col min="7187" max="7187" width="8.69921875" style="91" customWidth="1"/>
    <col min="7188" max="7424" width="7.19921875" style="91"/>
    <col min="7425" max="7425" width="10.19921875" style="91" customWidth="1"/>
    <col min="7426" max="7426" width="11.5" style="91" customWidth="1"/>
    <col min="7427" max="7427" width="6.296875" style="91" customWidth="1"/>
    <col min="7428" max="7429" width="12.296875" style="91" customWidth="1"/>
    <col min="7430" max="7430" width="10.296875" style="91" customWidth="1"/>
    <col min="7431" max="7431" width="8.69921875" style="91" customWidth="1"/>
    <col min="7432" max="7433" width="12.296875" style="91" customWidth="1"/>
    <col min="7434" max="7434" width="10.296875" style="91" customWidth="1"/>
    <col min="7435" max="7435" width="8.69921875" style="91" customWidth="1"/>
    <col min="7436" max="7437" width="12.296875" style="91" customWidth="1"/>
    <col min="7438" max="7438" width="10.296875" style="91" customWidth="1"/>
    <col min="7439" max="7439" width="8.69921875" style="91" customWidth="1"/>
    <col min="7440" max="7441" width="12.296875" style="91" customWidth="1"/>
    <col min="7442" max="7442" width="12.3984375" style="91" bestFit="1" customWidth="1"/>
    <col min="7443" max="7443" width="8.69921875" style="91" customWidth="1"/>
    <col min="7444" max="7680" width="7.19921875" style="91"/>
    <col min="7681" max="7681" width="10.19921875" style="91" customWidth="1"/>
    <col min="7682" max="7682" width="11.5" style="91" customWidth="1"/>
    <col min="7683" max="7683" width="6.296875" style="91" customWidth="1"/>
    <col min="7684" max="7685" width="12.296875" style="91" customWidth="1"/>
    <col min="7686" max="7686" width="10.296875" style="91" customWidth="1"/>
    <col min="7687" max="7687" width="8.69921875" style="91" customWidth="1"/>
    <col min="7688" max="7689" width="12.296875" style="91" customWidth="1"/>
    <col min="7690" max="7690" width="10.296875" style="91" customWidth="1"/>
    <col min="7691" max="7691" width="8.69921875" style="91" customWidth="1"/>
    <col min="7692" max="7693" width="12.296875" style="91" customWidth="1"/>
    <col min="7694" max="7694" width="10.296875" style="91" customWidth="1"/>
    <col min="7695" max="7695" width="8.69921875" style="91" customWidth="1"/>
    <col min="7696" max="7697" width="12.296875" style="91" customWidth="1"/>
    <col min="7698" max="7698" width="12.3984375" style="91" bestFit="1" customWidth="1"/>
    <col min="7699" max="7699" width="8.69921875" style="91" customWidth="1"/>
    <col min="7700" max="7936" width="7.19921875" style="91"/>
    <col min="7937" max="7937" width="10.19921875" style="91" customWidth="1"/>
    <col min="7938" max="7938" width="11.5" style="91" customWidth="1"/>
    <col min="7939" max="7939" width="6.296875" style="91" customWidth="1"/>
    <col min="7940" max="7941" width="12.296875" style="91" customWidth="1"/>
    <col min="7942" max="7942" width="10.296875" style="91" customWidth="1"/>
    <col min="7943" max="7943" width="8.69921875" style="91" customWidth="1"/>
    <col min="7944" max="7945" width="12.296875" style="91" customWidth="1"/>
    <col min="7946" max="7946" width="10.296875" style="91" customWidth="1"/>
    <col min="7947" max="7947" width="8.69921875" style="91" customWidth="1"/>
    <col min="7948" max="7949" width="12.296875" style="91" customWidth="1"/>
    <col min="7950" max="7950" width="10.296875" style="91" customWidth="1"/>
    <col min="7951" max="7951" width="8.69921875" style="91" customWidth="1"/>
    <col min="7952" max="7953" width="12.296875" style="91" customWidth="1"/>
    <col min="7954" max="7954" width="12.3984375" style="91" bestFit="1" customWidth="1"/>
    <col min="7955" max="7955" width="8.69921875" style="91" customWidth="1"/>
    <col min="7956" max="8192" width="7.19921875" style="91"/>
    <col min="8193" max="8193" width="10.19921875" style="91" customWidth="1"/>
    <col min="8194" max="8194" width="11.5" style="91" customWidth="1"/>
    <col min="8195" max="8195" width="6.296875" style="91" customWidth="1"/>
    <col min="8196" max="8197" width="12.296875" style="91" customWidth="1"/>
    <col min="8198" max="8198" width="10.296875" style="91" customWidth="1"/>
    <col min="8199" max="8199" width="8.69921875" style="91" customWidth="1"/>
    <col min="8200" max="8201" width="12.296875" style="91" customWidth="1"/>
    <col min="8202" max="8202" width="10.296875" style="91" customWidth="1"/>
    <col min="8203" max="8203" width="8.69921875" style="91" customWidth="1"/>
    <col min="8204" max="8205" width="12.296875" style="91" customWidth="1"/>
    <col min="8206" max="8206" width="10.296875" style="91" customWidth="1"/>
    <col min="8207" max="8207" width="8.69921875" style="91" customWidth="1"/>
    <col min="8208" max="8209" width="12.296875" style="91" customWidth="1"/>
    <col min="8210" max="8210" width="12.3984375" style="91" bestFit="1" customWidth="1"/>
    <col min="8211" max="8211" width="8.69921875" style="91" customWidth="1"/>
    <col min="8212" max="8448" width="7.19921875" style="91"/>
    <col min="8449" max="8449" width="10.19921875" style="91" customWidth="1"/>
    <col min="8450" max="8450" width="11.5" style="91" customWidth="1"/>
    <col min="8451" max="8451" width="6.296875" style="91" customWidth="1"/>
    <col min="8452" max="8453" width="12.296875" style="91" customWidth="1"/>
    <col min="8454" max="8454" width="10.296875" style="91" customWidth="1"/>
    <col min="8455" max="8455" width="8.69921875" style="91" customWidth="1"/>
    <col min="8456" max="8457" width="12.296875" style="91" customWidth="1"/>
    <col min="8458" max="8458" width="10.296875" style="91" customWidth="1"/>
    <col min="8459" max="8459" width="8.69921875" style="91" customWidth="1"/>
    <col min="8460" max="8461" width="12.296875" style="91" customWidth="1"/>
    <col min="8462" max="8462" width="10.296875" style="91" customWidth="1"/>
    <col min="8463" max="8463" width="8.69921875" style="91" customWidth="1"/>
    <col min="8464" max="8465" width="12.296875" style="91" customWidth="1"/>
    <col min="8466" max="8466" width="12.3984375" style="91" bestFit="1" customWidth="1"/>
    <col min="8467" max="8467" width="8.69921875" style="91" customWidth="1"/>
    <col min="8468" max="8704" width="7.19921875" style="91"/>
    <col min="8705" max="8705" width="10.19921875" style="91" customWidth="1"/>
    <col min="8706" max="8706" width="11.5" style="91" customWidth="1"/>
    <col min="8707" max="8707" width="6.296875" style="91" customWidth="1"/>
    <col min="8708" max="8709" width="12.296875" style="91" customWidth="1"/>
    <col min="8710" max="8710" width="10.296875" style="91" customWidth="1"/>
    <col min="8711" max="8711" width="8.69921875" style="91" customWidth="1"/>
    <col min="8712" max="8713" width="12.296875" style="91" customWidth="1"/>
    <col min="8714" max="8714" width="10.296875" style="91" customWidth="1"/>
    <col min="8715" max="8715" width="8.69921875" style="91" customWidth="1"/>
    <col min="8716" max="8717" width="12.296875" style="91" customWidth="1"/>
    <col min="8718" max="8718" width="10.296875" style="91" customWidth="1"/>
    <col min="8719" max="8719" width="8.69921875" style="91" customWidth="1"/>
    <col min="8720" max="8721" width="12.296875" style="91" customWidth="1"/>
    <col min="8722" max="8722" width="12.3984375" style="91" bestFit="1" customWidth="1"/>
    <col min="8723" max="8723" width="8.69921875" style="91" customWidth="1"/>
    <col min="8724" max="8960" width="7.19921875" style="91"/>
    <col min="8961" max="8961" width="10.19921875" style="91" customWidth="1"/>
    <col min="8962" max="8962" width="11.5" style="91" customWidth="1"/>
    <col min="8963" max="8963" width="6.296875" style="91" customWidth="1"/>
    <col min="8964" max="8965" width="12.296875" style="91" customWidth="1"/>
    <col min="8966" max="8966" width="10.296875" style="91" customWidth="1"/>
    <col min="8967" max="8967" width="8.69921875" style="91" customWidth="1"/>
    <col min="8968" max="8969" width="12.296875" style="91" customWidth="1"/>
    <col min="8970" max="8970" width="10.296875" style="91" customWidth="1"/>
    <col min="8971" max="8971" width="8.69921875" style="91" customWidth="1"/>
    <col min="8972" max="8973" width="12.296875" style="91" customWidth="1"/>
    <col min="8974" max="8974" width="10.296875" style="91" customWidth="1"/>
    <col min="8975" max="8975" width="8.69921875" style="91" customWidth="1"/>
    <col min="8976" max="8977" width="12.296875" style="91" customWidth="1"/>
    <col min="8978" max="8978" width="12.3984375" style="91" bestFit="1" customWidth="1"/>
    <col min="8979" max="8979" width="8.69921875" style="91" customWidth="1"/>
    <col min="8980" max="9216" width="7.19921875" style="91"/>
    <col min="9217" max="9217" width="10.19921875" style="91" customWidth="1"/>
    <col min="9218" max="9218" width="11.5" style="91" customWidth="1"/>
    <col min="9219" max="9219" width="6.296875" style="91" customWidth="1"/>
    <col min="9220" max="9221" width="12.296875" style="91" customWidth="1"/>
    <col min="9222" max="9222" width="10.296875" style="91" customWidth="1"/>
    <col min="9223" max="9223" width="8.69921875" style="91" customWidth="1"/>
    <col min="9224" max="9225" width="12.296875" style="91" customWidth="1"/>
    <col min="9226" max="9226" width="10.296875" style="91" customWidth="1"/>
    <col min="9227" max="9227" width="8.69921875" style="91" customWidth="1"/>
    <col min="9228" max="9229" width="12.296875" style="91" customWidth="1"/>
    <col min="9230" max="9230" width="10.296875" style="91" customWidth="1"/>
    <col min="9231" max="9231" width="8.69921875" style="91" customWidth="1"/>
    <col min="9232" max="9233" width="12.296875" style="91" customWidth="1"/>
    <col min="9234" max="9234" width="12.3984375" style="91" bestFit="1" customWidth="1"/>
    <col min="9235" max="9235" width="8.69921875" style="91" customWidth="1"/>
    <col min="9236" max="9472" width="7.19921875" style="91"/>
    <col min="9473" max="9473" width="10.19921875" style="91" customWidth="1"/>
    <col min="9474" max="9474" width="11.5" style="91" customWidth="1"/>
    <col min="9475" max="9475" width="6.296875" style="91" customWidth="1"/>
    <col min="9476" max="9477" width="12.296875" style="91" customWidth="1"/>
    <col min="9478" max="9478" width="10.296875" style="91" customWidth="1"/>
    <col min="9479" max="9479" width="8.69921875" style="91" customWidth="1"/>
    <col min="9480" max="9481" width="12.296875" style="91" customWidth="1"/>
    <col min="9482" max="9482" width="10.296875" style="91" customWidth="1"/>
    <col min="9483" max="9483" width="8.69921875" style="91" customWidth="1"/>
    <col min="9484" max="9485" width="12.296875" style="91" customWidth="1"/>
    <col min="9486" max="9486" width="10.296875" style="91" customWidth="1"/>
    <col min="9487" max="9487" width="8.69921875" style="91" customWidth="1"/>
    <col min="9488" max="9489" width="12.296875" style="91" customWidth="1"/>
    <col min="9490" max="9490" width="12.3984375" style="91" bestFit="1" customWidth="1"/>
    <col min="9491" max="9491" width="8.69921875" style="91" customWidth="1"/>
    <col min="9492" max="9728" width="7.19921875" style="91"/>
    <col min="9729" max="9729" width="10.19921875" style="91" customWidth="1"/>
    <col min="9730" max="9730" width="11.5" style="91" customWidth="1"/>
    <col min="9731" max="9731" width="6.296875" style="91" customWidth="1"/>
    <col min="9732" max="9733" width="12.296875" style="91" customWidth="1"/>
    <col min="9734" max="9734" width="10.296875" style="91" customWidth="1"/>
    <col min="9735" max="9735" width="8.69921875" style="91" customWidth="1"/>
    <col min="9736" max="9737" width="12.296875" style="91" customWidth="1"/>
    <col min="9738" max="9738" width="10.296875" style="91" customWidth="1"/>
    <col min="9739" max="9739" width="8.69921875" style="91" customWidth="1"/>
    <col min="9740" max="9741" width="12.296875" style="91" customWidth="1"/>
    <col min="9742" max="9742" width="10.296875" style="91" customWidth="1"/>
    <col min="9743" max="9743" width="8.69921875" style="91" customWidth="1"/>
    <col min="9744" max="9745" width="12.296875" style="91" customWidth="1"/>
    <col min="9746" max="9746" width="12.3984375" style="91" bestFit="1" customWidth="1"/>
    <col min="9747" max="9747" width="8.69921875" style="91" customWidth="1"/>
    <col min="9748" max="9984" width="7.19921875" style="91"/>
    <col min="9985" max="9985" width="10.19921875" style="91" customWidth="1"/>
    <col min="9986" max="9986" width="11.5" style="91" customWidth="1"/>
    <col min="9987" max="9987" width="6.296875" style="91" customWidth="1"/>
    <col min="9988" max="9989" width="12.296875" style="91" customWidth="1"/>
    <col min="9990" max="9990" width="10.296875" style="91" customWidth="1"/>
    <col min="9991" max="9991" width="8.69921875" style="91" customWidth="1"/>
    <col min="9992" max="9993" width="12.296875" style="91" customWidth="1"/>
    <col min="9994" max="9994" width="10.296875" style="91" customWidth="1"/>
    <col min="9995" max="9995" width="8.69921875" style="91" customWidth="1"/>
    <col min="9996" max="9997" width="12.296875" style="91" customWidth="1"/>
    <col min="9998" max="9998" width="10.296875" style="91" customWidth="1"/>
    <col min="9999" max="9999" width="8.69921875" style="91" customWidth="1"/>
    <col min="10000" max="10001" width="12.296875" style="91" customWidth="1"/>
    <col min="10002" max="10002" width="12.3984375" style="91" bestFit="1" customWidth="1"/>
    <col min="10003" max="10003" width="8.69921875" style="91" customWidth="1"/>
    <col min="10004" max="10240" width="7.19921875" style="91"/>
    <col min="10241" max="10241" width="10.19921875" style="91" customWidth="1"/>
    <col min="10242" max="10242" width="11.5" style="91" customWidth="1"/>
    <col min="10243" max="10243" width="6.296875" style="91" customWidth="1"/>
    <col min="10244" max="10245" width="12.296875" style="91" customWidth="1"/>
    <col min="10246" max="10246" width="10.296875" style="91" customWidth="1"/>
    <col min="10247" max="10247" width="8.69921875" style="91" customWidth="1"/>
    <col min="10248" max="10249" width="12.296875" style="91" customWidth="1"/>
    <col min="10250" max="10250" width="10.296875" style="91" customWidth="1"/>
    <col min="10251" max="10251" width="8.69921875" style="91" customWidth="1"/>
    <col min="10252" max="10253" width="12.296875" style="91" customWidth="1"/>
    <col min="10254" max="10254" width="10.296875" style="91" customWidth="1"/>
    <col min="10255" max="10255" width="8.69921875" style="91" customWidth="1"/>
    <col min="10256" max="10257" width="12.296875" style="91" customWidth="1"/>
    <col min="10258" max="10258" width="12.3984375" style="91" bestFit="1" customWidth="1"/>
    <col min="10259" max="10259" width="8.69921875" style="91" customWidth="1"/>
    <col min="10260" max="10496" width="7.19921875" style="91"/>
    <col min="10497" max="10497" width="10.19921875" style="91" customWidth="1"/>
    <col min="10498" max="10498" width="11.5" style="91" customWidth="1"/>
    <col min="10499" max="10499" width="6.296875" style="91" customWidth="1"/>
    <col min="10500" max="10501" width="12.296875" style="91" customWidth="1"/>
    <col min="10502" max="10502" width="10.296875" style="91" customWidth="1"/>
    <col min="10503" max="10503" width="8.69921875" style="91" customWidth="1"/>
    <col min="10504" max="10505" width="12.296875" style="91" customWidth="1"/>
    <col min="10506" max="10506" width="10.296875" style="91" customWidth="1"/>
    <col min="10507" max="10507" width="8.69921875" style="91" customWidth="1"/>
    <col min="10508" max="10509" width="12.296875" style="91" customWidth="1"/>
    <col min="10510" max="10510" width="10.296875" style="91" customWidth="1"/>
    <col min="10511" max="10511" width="8.69921875" style="91" customWidth="1"/>
    <col min="10512" max="10513" width="12.296875" style="91" customWidth="1"/>
    <col min="10514" max="10514" width="12.3984375" style="91" bestFit="1" customWidth="1"/>
    <col min="10515" max="10515" width="8.69921875" style="91" customWidth="1"/>
    <col min="10516" max="10752" width="7.19921875" style="91"/>
    <col min="10753" max="10753" width="10.19921875" style="91" customWidth="1"/>
    <col min="10754" max="10754" width="11.5" style="91" customWidth="1"/>
    <col min="10755" max="10755" width="6.296875" style="91" customWidth="1"/>
    <col min="10756" max="10757" width="12.296875" style="91" customWidth="1"/>
    <col min="10758" max="10758" width="10.296875" style="91" customWidth="1"/>
    <col min="10759" max="10759" width="8.69921875" style="91" customWidth="1"/>
    <col min="10760" max="10761" width="12.296875" style="91" customWidth="1"/>
    <col min="10762" max="10762" width="10.296875" style="91" customWidth="1"/>
    <col min="10763" max="10763" width="8.69921875" style="91" customWidth="1"/>
    <col min="10764" max="10765" width="12.296875" style="91" customWidth="1"/>
    <col min="10766" max="10766" width="10.296875" style="91" customWidth="1"/>
    <col min="10767" max="10767" width="8.69921875" style="91" customWidth="1"/>
    <col min="10768" max="10769" width="12.296875" style="91" customWidth="1"/>
    <col min="10770" max="10770" width="12.3984375" style="91" bestFit="1" customWidth="1"/>
    <col min="10771" max="10771" width="8.69921875" style="91" customWidth="1"/>
    <col min="10772" max="11008" width="7.19921875" style="91"/>
    <col min="11009" max="11009" width="10.19921875" style="91" customWidth="1"/>
    <col min="11010" max="11010" width="11.5" style="91" customWidth="1"/>
    <col min="11011" max="11011" width="6.296875" style="91" customWidth="1"/>
    <col min="11012" max="11013" width="12.296875" style="91" customWidth="1"/>
    <col min="11014" max="11014" width="10.296875" style="91" customWidth="1"/>
    <col min="11015" max="11015" width="8.69921875" style="91" customWidth="1"/>
    <col min="11016" max="11017" width="12.296875" style="91" customWidth="1"/>
    <col min="11018" max="11018" width="10.296875" style="91" customWidth="1"/>
    <col min="11019" max="11019" width="8.69921875" style="91" customWidth="1"/>
    <col min="11020" max="11021" width="12.296875" style="91" customWidth="1"/>
    <col min="11022" max="11022" width="10.296875" style="91" customWidth="1"/>
    <col min="11023" max="11023" width="8.69921875" style="91" customWidth="1"/>
    <col min="11024" max="11025" width="12.296875" style="91" customWidth="1"/>
    <col min="11026" max="11026" width="12.3984375" style="91" bestFit="1" customWidth="1"/>
    <col min="11027" max="11027" width="8.69921875" style="91" customWidth="1"/>
    <col min="11028" max="11264" width="7.19921875" style="91"/>
    <col min="11265" max="11265" width="10.19921875" style="91" customWidth="1"/>
    <col min="11266" max="11266" width="11.5" style="91" customWidth="1"/>
    <col min="11267" max="11267" width="6.296875" style="91" customWidth="1"/>
    <col min="11268" max="11269" width="12.296875" style="91" customWidth="1"/>
    <col min="11270" max="11270" width="10.296875" style="91" customWidth="1"/>
    <col min="11271" max="11271" width="8.69921875" style="91" customWidth="1"/>
    <col min="11272" max="11273" width="12.296875" style="91" customWidth="1"/>
    <col min="11274" max="11274" width="10.296875" style="91" customWidth="1"/>
    <col min="11275" max="11275" width="8.69921875" style="91" customWidth="1"/>
    <col min="11276" max="11277" width="12.296875" style="91" customWidth="1"/>
    <col min="11278" max="11278" width="10.296875" style="91" customWidth="1"/>
    <col min="11279" max="11279" width="8.69921875" style="91" customWidth="1"/>
    <col min="11280" max="11281" width="12.296875" style="91" customWidth="1"/>
    <col min="11282" max="11282" width="12.3984375" style="91" bestFit="1" customWidth="1"/>
    <col min="11283" max="11283" width="8.69921875" style="91" customWidth="1"/>
    <col min="11284" max="11520" width="7.19921875" style="91"/>
    <col min="11521" max="11521" width="10.19921875" style="91" customWidth="1"/>
    <col min="11522" max="11522" width="11.5" style="91" customWidth="1"/>
    <col min="11523" max="11523" width="6.296875" style="91" customWidth="1"/>
    <col min="11524" max="11525" width="12.296875" style="91" customWidth="1"/>
    <col min="11526" max="11526" width="10.296875" style="91" customWidth="1"/>
    <col min="11527" max="11527" width="8.69921875" style="91" customWidth="1"/>
    <col min="11528" max="11529" width="12.296875" style="91" customWidth="1"/>
    <col min="11530" max="11530" width="10.296875" style="91" customWidth="1"/>
    <col min="11531" max="11531" width="8.69921875" style="91" customWidth="1"/>
    <col min="11532" max="11533" width="12.296875" style="91" customWidth="1"/>
    <col min="11534" max="11534" width="10.296875" style="91" customWidth="1"/>
    <col min="11535" max="11535" width="8.69921875" style="91" customWidth="1"/>
    <col min="11536" max="11537" width="12.296875" style="91" customWidth="1"/>
    <col min="11538" max="11538" width="12.3984375" style="91" bestFit="1" customWidth="1"/>
    <col min="11539" max="11539" width="8.69921875" style="91" customWidth="1"/>
    <col min="11540" max="11776" width="7.19921875" style="91"/>
    <col min="11777" max="11777" width="10.19921875" style="91" customWidth="1"/>
    <col min="11778" max="11778" width="11.5" style="91" customWidth="1"/>
    <col min="11779" max="11779" width="6.296875" style="91" customWidth="1"/>
    <col min="11780" max="11781" width="12.296875" style="91" customWidth="1"/>
    <col min="11782" max="11782" width="10.296875" style="91" customWidth="1"/>
    <col min="11783" max="11783" width="8.69921875" style="91" customWidth="1"/>
    <col min="11784" max="11785" width="12.296875" style="91" customWidth="1"/>
    <col min="11786" max="11786" width="10.296875" style="91" customWidth="1"/>
    <col min="11787" max="11787" width="8.69921875" style="91" customWidth="1"/>
    <col min="11788" max="11789" width="12.296875" style="91" customWidth="1"/>
    <col min="11790" max="11790" width="10.296875" style="91" customWidth="1"/>
    <col min="11791" max="11791" width="8.69921875" style="91" customWidth="1"/>
    <col min="11792" max="11793" width="12.296875" style="91" customWidth="1"/>
    <col min="11794" max="11794" width="12.3984375" style="91" bestFit="1" customWidth="1"/>
    <col min="11795" max="11795" width="8.69921875" style="91" customWidth="1"/>
    <col min="11796" max="12032" width="7.19921875" style="91"/>
    <col min="12033" max="12033" width="10.19921875" style="91" customWidth="1"/>
    <col min="12034" max="12034" width="11.5" style="91" customWidth="1"/>
    <col min="12035" max="12035" width="6.296875" style="91" customWidth="1"/>
    <col min="12036" max="12037" width="12.296875" style="91" customWidth="1"/>
    <col min="12038" max="12038" width="10.296875" style="91" customWidth="1"/>
    <col min="12039" max="12039" width="8.69921875" style="91" customWidth="1"/>
    <col min="12040" max="12041" width="12.296875" style="91" customWidth="1"/>
    <col min="12042" max="12042" width="10.296875" style="91" customWidth="1"/>
    <col min="12043" max="12043" width="8.69921875" style="91" customWidth="1"/>
    <col min="12044" max="12045" width="12.296875" style="91" customWidth="1"/>
    <col min="12046" max="12046" width="10.296875" style="91" customWidth="1"/>
    <col min="12047" max="12047" width="8.69921875" style="91" customWidth="1"/>
    <col min="12048" max="12049" width="12.296875" style="91" customWidth="1"/>
    <col min="12050" max="12050" width="12.3984375" style="91" bestFit="1" customWidth="1"/>
    <col min="12051" max="12051" width="8.69921875" style="91" customWidth="1"/>
    <col min="12052" max="12288" width="7.19921875" style="91"/>
    <col min="12289" max="12289" width="10.19921875" style="91" customWidth="1"/>
    <col min="12290" max="12290" width="11.5" style="91" customWidth="1"/>
    <col min="12291" max="12291" width="6.296875" style="91" customWidth="1"/>
    <col min="12292" max="12293" width="12.296875" style="91" customWidth="1"/>
    <col min="12294" max="12294" width="10.296875" style="91" customWidth="1"/>
    <col min="12295" max="12295" width="8.69921875" style="91" customWidth="1"/>
    <col min="12296" max="12297" width="12.296875" style="91" customWidth="1"/>
    <col min="12298" max="12298" width="10.296875" style="91" customWidth="1"/>
    <col min="12299" max="12299" width="8.69921875" style="91" customWidth="1"/>
    <col min="12300" max="12301" width="12.296875" style="91" customWidth="1"/>
    <col min="12302" max="12302" width="10.296875" style="91" customWidth="1"/>
    <col min="12303" max="12303" width="8.69921875" style="91" customWidth="1"/>
    <col min="12304" max="12305" width="12.296875" style="91" customWidth="1"/>
    <col min="12306" max="12306" width="12.3984375" style="91" bestFit="1" customWidth="1"/>
    <col min="12307" max="12307" width="8.69921875" style="91" customWidth="1"/>
    <col min="12308" max="12544" width="7.19921875" style="91"/>
    <col min="12545" max="12545" width="10.19921875" style="91" customWidth="1"/>
    <col min="12546" max="12546" width="11.5" style="91" customWidth="1"/>
    <col min="12547" max="12547" width="6.296875" style="91" customWidth="1"/>
    <col min="12548" max="12549" width="12.296875" style="91" customWidth="1"/>
    <col min="12550" max="12550" width="10.296875" style="91" customWidth="1"/>
    <col min="12551" max="12551" width="8.69921875" style="91" customWidth="1"/>
    <col min="12552" max="12553" width="12.296875" style="91" customWidth="1"/>
    <col min="12554" max="12554" width="10.296875" style="91" customWidth="1"/>
    <col min="12555" max="12555" width="8.69921875" style="91" customWidth="1"/>
    <col min="12556" max="12557" width="12.296875" style="91" customWidth="1"/>
    <col min="12558" max="12558" width="10.296875" style="91" customWidth="1"/>
    <col min="12559" max="12559" width="8.69921875" style="91" customWidth="1"/>
    <col min="12560" max="12561" width="12.296875" style="91" customWidth="1"/>
    <col min="12562" max="12562" width="12.3984375" style="91" bestFit="1" customWidth="1"/>
    <col min="12563" max="12563" width="8.69921875" style="91" customWidth="1"/>
    <col min="12564" max="12800" width="7.19921875" style="91"/>
    <col min="12801" max="12801" width="10.19921875" style="91" customWidth="1"/>
    <col min="12802" max="12802" width="11.5" style="91" customWidth="1"/>
    <col min="12803" max="12803" width="6.296875" style="91" customWidth="1"/>
    <col min="12804" max="12805" width="12.296875" style="91" customWidth="1"/>
    <col min="12806" max="12806" width="10.296875" style="91" customWidth="1"/>
    <col min="12807" max="12807" width="8.69921875" style="91" customWidth="1"/>
    <col min="12808" max="12809" width="12.296875" style="91" customWidth="1"/>
    <col min="12810" max="12810" width="10.296875" style="91" customWidth="1"/>
    <col min="12811" max="12811" width="8.69921875" style="91" customWidth="1"/>
    <col min="12812" max="12813" width="12.296875" style="91" customWidth="1"/>
    <col min="12814" max="12814" width="10.296875" style="91" customWidth="1"/>
    <col min="12815" max="12815" width="8.69921875" style="91" customWidth="1"/>
    <col min="12816" max="12817" width="12.296875" style="91" customWidth="1"/>
    <col min="12818" max="12818" width="12.3984375" style="91" bestFit="1" customWidth="1"/>
    <col min="12819" max="12819" width="8.69921875" style="91" customWidth="1"/>
    <col min="12820" max="13056" width="7.19921875" style="91"/>
    <col min="13057" max="13057" width="10.19921875" style="91" customWidth="1"/>
    <col min="13058" max="13058" width="11.5" style="91" customWidth="1"/>
    <col min="13059" max="13059" width="6.296875" style="91" customWidth="1"/>
    <col min="13060" max="13061" width="12.296875" style="91" customWidth="1"/>
    <col min="13062" max="13062" width="10.296875" style="91" customWidth="1"/>
    <col min="13063" max="13063" width="8.69921875" style="91" customWidth="1"/>
    <col min="13064" max="13065" width="12.296875" style="91" customWidth="1"/>
    <col min="13066" max="13066" width="10.296875" style="91" customWidth="1"/>
    <col min="13067" max="13067" width="8.69921875" style="91" customWidth="1"/>
    <col min="13068" max="13069" width="12.296875" style="91" customWidth="1"/>
    <col min="13070" max="13070" width="10.296875" style="91" customWidth="1"/>
    <col min="13071" max="13071" width="8.69921875" style="91" customWidth="1"/>
    <col min="13072" max="13073" width="12.296875" style="91" customWidth="1"/>
    <col min="13074" max="13074" width="12.3984375" style="91" bestFit="1" customWidth="1"/>
    <col min="13075" max="13075" width="8.69921875" style="91" customWidth="1"/>
    <col min="13076" max="13312" width="7.19921875" style="91"/>
    <col min="13313" max="13313" width="10.19921875" style="91" customWidth="1"/>
    <col min="13314" max="13314" width="11.5" style="91" customWidth="1"/>
    <col min="13315" max="13315" width="6.296875" style="91" customWidth="1"/>
    <col min="13316" max="13317" width="12.296875" style="91" customWidth="1"/>
    <col min="13318" max="13318" width="10.296875" style="91" customWidth="1"/>
    <col min="13319" max="13319" width="8.69921875" style="91" customWidth="1"/>
    <col min="13320" max="13321" width="12.296875" style="91" customWidth="1"/>
    <col min="13322" max="13322" width="10.296875" style="91" customWidth="1"/>
    <col min="13323" max="13323" width="8.69921875" style="91" customWidth="1"/>
    <col min="13324" max="13325" width="12.296875" style="91" customWidth="1"/>
    <col min="13326" max="13326" width="10.296875" style="91" customWidth="1"/>
    <col min="13327" max="13327" width="8.69921875" style="91" customWidth="1"/>
    <col min="13328" max="13329" width="12.296875" style="91" customWidth="1"/>
    <col min="13330" max="13330" width="12.3984375" style="91" bestFit="1" customWidth="1"/>
    <col min="13331" max="13331" width="8.69921875" style="91" customWidth="1"/>
    <col min="13332" max="13568" width="7.19921875" style="91"/>
    <col min="13569" max="13569" width="10.19921875" style="91" customWidth="1"/>
    <col min="13570" max="13570" width="11.5" style="91" customWidth="1"/>
    <col min="13571" max="13571" width="6.296875" style="91" customWidth="1"/>
    <col min="13572" max="13573" width="12.296875" style="91" customWidth="1"/>
    <col min="13574" max="13574" width="10.296875" style="91" customWidth="1"/>
    <col min="13575" max="13575" width="8.69921875" style="91" customWidth="1"/>
    <col min="13576" max="13577" width="12.296875" style="91" customWidth="1"/>
    <col min="13578" max="13578" width="10.296875" style="91" customWidth="1"/>
    <col min="13579" max="13579" width="8.69921875" style="91" customWidth="1"/>
    <col min="13580" max="13581" width="12.296875" style="91" customWidth="1"/>
    <col min="13582" max="13582" width="10.296875" style="91" customWidth="1"/>
    <col min="13583" max="13583" width="8.69921875" style="91" customWidth="1"/>
    <col min="13584" max="13585" width="12.296875" style="91" customWidth="1"/>
    <col min="13586" max="13586" width="12.3984375" style="91" bestFit="1" customWidth="1"/>
    <col min="13587" max="13587" width="8.69921875" style="91" customWidth="1"/>
    <col min="13588" max="13824" width="7.19921875" style="91"/>
    <col min="13825" max="13825" width="10.19921875" style="91" customWidth="1"/>
    <col min="13826" max="13826" width="11.5" style="91" customWidth="1"/>
    <col min="13827" max="13827" width="6.296875" style="91" customWidth="1"/>
    <col min="13828" max="13829" width="12.296875" style="91" customWidth="1"/>
    <col min="13830" max="13830" width="10.296875" style="91" customWidth="1"/>
    <col min="13831" max="13831" width="8.69921875" style="91" customWidth="1"/>
    <col min="13832" max="13833" width="12.296875" style="91" customWidth="1"/>
    <col min="13834" max="13834" width="10.296875" style="91" customWidth="1"/>
    <col min="13835" max="13835" width="8.69921875" style="91" customWidth="1"/>
    <col min="13836" max="13837" width="12.296875" style="91" customWidth="1"/>
    <col min="13838" max="13838" width="10.296875" style="91" customWidth="1"/>
    <col min="13839" max="13839" width="8.69921875" style="91" customWidth="1"/>
    <col min="13840" max="13841" width="12.296875" style="91" customWidth="1"/>
    <col min="13842" max="13842" width="12.3984375" style="91" bestFit="1" customWidth="1"/>
    <col min="13843" max="13843" width="8.69921875" style="91" customWidth="1"/>
    <col min="13844" max="14080" width="7.19921875" style="91"/>
    <col min="14081" max="14081" width="10.19921875" style="91" customWidth="1"/>
    <col min="14082" max="14082" width="11.5" style="91" customWidth="1"/>
    <col min="14083" max="14083" width="6.296875" style="91" customWidth="1"/>
    <col min="14084" max="14085" width="12.296875" style="91" customWidth="1"/>
    <col min="14086" max="14086" width="10.296875" style="91" customWidth="1"/>
    <col min="14087" max="14087" width="8.69921875" style="91" customWidth="1"/>
    <col min="14088" max="14089" width="12.296875" style="91" customWidth="1"/>
    <col min="14090" max="14090" width="10.296875" style="91" customWidth="1"/>
    <col min="14091" max="14091" width="8.69921875" style="91" customWidth="1"/>
    <col min="14092" max="14093" width="12.296875" style="91" customWidth="1"/>
    <col min="14094" max="14094" width="10.296875" style="91" customWidth="1"/>
    <col min="14095" max="14095" width="8.69921875" style="91" customWidth="1"/>
    <col min="14096" max="14097" width="12.296875" style="91" customWidth="1"/>
    <col min="14098" max="14098" width="12.3984375" style="91" bestFit="1" customWidth="1"/>
    <col min="14099" max="14099" width="8.69921875" style="91" customWidth="1"/>
    <col min="14100" max="14336" width="7.19921875" style="91"/>
    <col min="14337" max="14337" width="10.19921875" style="91" customWidth="1"/>
    <col min="14338" max="14338" width="11.5" style="91" customWidth="1"/>
    <col min="14339" max="14339" width="6.296875" style="91" customWidth="1"/>
    <col min="14340" max="14341" width="12.296875" style="91" customWidth="1"/>
    <col min="14342" max="14342" width="10.296875" style="91" customWidth="1"/>
    <col min="14343" max="14343" width="8.69921875" style="91" customWidth="1"/>
    <col min="14344" max="14345" width="12.296875" style="91" customWidth="1"/>
    <col min="14346" max="14346" width="10.296875" style="91" customWidth="1"/>
    <col min="14347" max="14347" width="8.69921875" style="91" customWidth="1"/>
    <col min="14348" max="14349" width="12.296875" style="91" customWidth="1"/>
    <col min="14350" max="14350" width="10.296875" style="91" customWidth="1"/>
    <col min="14351" max="14351" width="8.69921875" style="91" customWidth="1"/>
    <col min="14352" max="14353" width="12.296875" style="91" customWidth="1"/>
    <col min="14354" max="14354" width="12.3984375" style="91" bestFit="1" customWidth="1"/>
    <col min="14355" max="14355" width="8.69921875" style="91" customWidth="1"/>
    <col min="14356" max="14592" width="7.19921875" style="91"/>
    <col min="14593" max="14593" width="10.19921875" style="91" customWidth="1"/>
    <col min="14594" max="14594" width="11.5" style="91" customWidth="1"/>
    <col min="14595" max="14595" width="6.296875" style="91" customWidth="1"/>
    <col min="14596" max="14597" width="12.296875" style="91" customWidth="1"/>
    <col min="14598" max="14598" width="10.296875" style="91" customWidth="1"/>
    <col min="14599" max="14599" width="8.69921875" style="91" customWidth="1"/>
    <col min="14600" max="14601" width="12.296875" style="91" customWidth="1"/>
    <col min="14602" max="14602" width="10.296875" style="91" customWidth="1"/>
    <col min="14603" max="14603" width="8.69921875" style="91" customWidth="1"/>
    <col min="14604" max="14605" width="12.296875" style="91" customWidth="1"/>
    <col min="14606" max="14606" width="10.296875" style="91" customWidth="1"/>
    <col min="14607" max="14607" width="8.69921875" style="91" customWidth="1"/>
    <col min="14608" max="14609" width="12.296875" style="91" customWidth="1"/>
    <col min="14610" max="14610" width="12.3984375" style="91" bestFit="1" customWidth="1"/>
    <col min="14611" max="14611" width="8.69921875" style="91" customWidth="1"/>
    <col min="14612" max="14848" width="7.19921875" style="91"/>
    <col min="14849" max="14849" width="10.19921875" style="91" customWidth="1"/>
    <col min="14850" max="14850" width="11.5" style="91" customWidth="1"/>
    <col min="14851" max="14851" width="6.296875" style="91" customWidth="1"/>
    <col min="14852" max="14853" width="12.296875" style="91" customWidth="1"/>
    <col min="14854" max="14854" width="10.296875" style="91" customWidth="1"/>
    <col min="14855" max="14855" width="8.69921875" style="91" customWidth="1"/>
    <col min="14856" max="14857" width="12.296875" style="91" customWidth="1"/>
    <col min="14858" max="14858" width="10.296875" style="91" customWidth="1"/>
    <col min="14859" max="14859" width="8.69921875" style="91" customWidth="1"/>
    <col min="14860" max="14861" width="12.296875" style="91" customWidth="1"/>
    <col min="14862" max="14862" width="10.296875" style="91" customWidth="1"/>
    <col min="14863" max="14863" width="8.69921875" style="91" customWidth="1"/>
    <col min="14864" max="14865" width="12.296875" style="91" customWidth="1"/>
    <col min="14866" max="14866" width="12.3984375" style="91" bestFit="1" customWidth="1"/>
    <col min="14867" max="14867" width="8.69921875" style="91" customWidth="1"/>
    <col min="14868" max="15104" width="7.19921875" style="91"/>
    <col min="15105" max="15105" width="10.19921875" style="91" customWidth="1"/>
    <col min="15106" max="15106" width="11.5" style="91" customWidth="1"/>
    <col min="15107" max="15107" width="6.296875" style="91" customWidth="1"/>
    <col min="15108" max="15109" width="12.296875" style="91" customWidth="1"/>
    <col min="15110" max="15110" width="10.296875" style="91" customWidth="1"/>
    <col min="15111" max="15111" width="8.69921875" style="91" customWidth="1"/>
    <col min="15112" max="15113" width="12.296875" style="91" customWidth="1"/>
    <col min="15114" max="15114" width="10.296875" style="91" customWidth="1"/>
    <col min="15115" max="15115" width="8.69921875" style="91" customWidth="1"/>
    <col min="15116" max="15117" width="12.296875" style="91" customWidth="1"/>
    <col min="15118" max="15118" width="10.296875" style="91" customWidth="1"/>
    <col min="15119" max="15119" width="8.69921875" style="91" customWidth="1"/>
    <col min="15120" max="15121" width="12.296875" style="91" customWidth="1"/>
    <col min="15122" max="15122" width="12.3984375" style="91" bestFit="1" customWidth="1"/>
    <col min="15123" max="15123" width="8.69921875" style="91" customWidth="1"/>
    <col min="15124" max="15360" width="7.19921875" style="91"/>
    <col min="15361" max="15361" width="10.19921875" style="91" customWidth="1"/>
    <col min="15362" max="15362" width="11.5" style="91" customWidth="1"/>
    <col min="15363" max="15363" width="6.296875" style="91" customWidth="1"/>
    <col min="15364" max="15365" width="12.296875" style="91" customWidth="1"/>
    <col min="15366" max="15366" width="10.296875" style="91" customWidth="1"/>
    <col min="15367" max="15367" width="8.69921875" style="91" customWidth="1"/>
    <col min="15368" max="15369" width="12.296875" style="91" customWidth="1"/>
    <col min="15370" max="15370" width="10.296875" style="91" customWidth="1"/>
    <col min="15371" max="15371" width="8.69921875" style="91" customWidth="1"/>
    <col min="15372" max="15373" width="12.296875" style="91" customWidth="1"/>
    <col min="15374" max="15374" width="10.296875" style="91" customWidth="1"/>
    <col min="15375" max="15375" width="8.69921875" style="91" customWidth="1"/>
    <col min="15376" max="15377" width="12.296875" style="91" customWidth="1"/>
    <col min="15378" max="15378" width="12.3984375" style="91" bestFit="1" customWidth="1"/>
    <col min="15379" max="15379" width="8.69921875" style="91" customWidth="1"/>
    <col min="15380" max="15616" width="7.19921875" style="91"/>
    <col min="15617" max="15617" width="10.19921875" style="91" customWidth="1"/>
    <col min="15618" max="15618" width="11.5" style="91" customWidth="1"/>
    <col min="15619" max="15619" width="6.296875" style="91" customWidth="1"/>
    <col min="15620" max="15621" width="12.296875" style="91" customWidth="1"/>
    <col min="15622" max="15622" width="10.296875" style="91" customWidth="1"/>
    <col min="15623" max="15623" width="8.69921875" style="91" customWidth="1"/>
    <col min="15624" max="15625" width="12.296875" style="91" customWidth="1"/>
    <col min="15626" max="15626" width="10.296875" style="91" customWidth="1"/>
    <col min="15627" max="15627" width="8.69921875" style="91" customWidth="1"/>
    <col min="15628" max="15629" width="12.296875" style="91" customWidth="1"/>
    <col min="15630" max="15630" width="10.296875" style="91" customWidth="1"/>
    <col min="15631" max="15631" width="8.69921875" style="91" customWidth="1"/>
    <col min="15632" max="15633" width="12.296875" style="91" customWidth="1"/>
    <col min="15634" max="15634" width="12.3984375" style="91" bestFit="1" customWidth="1"/>
    <col min="15635" max="15635" width="8.69921875" style="91" customWidth="1"/>
    <col min="15636" max="15872" width="7.19921875" style="91"/>
    <col min="15873" max="15873" width="10.19921875" style="91" customWidth="1"/>
    <col min="15874" max="15874" width="11.5" style="91" customWidth="1"/>
    <col min="15875" max="15875" width="6.296875" style="91" customWidth="1"/>
    <col min="15876" max="15877" width="12.296875" style="91" customWidth="1"/>
    <col min="15878" max="15878" width="10.296875" style="91" customWidth="1"/>
    <col min="15879" max="15879" width="8.69921875" style="91" customWidth="1"/>
    <col min="15880" max="15881" width="12.296875" style="91" customWidth="1"/>
    <col min="15882" max="15882" width="10.296875" style="91" customWidth="1"/>
    <col min="15883" max="15883" width="8.69921875" style="91" customWidth="1"/>
    <col min="15884" max="15885" width="12.296875" style="91" customWidth="1"/>
    <col min="15886" max="15886" width="10.296875" style="91" customWidth="1"/>
    <col min="15887" max="15887" width="8.69921875" style="91" customWidth="1"/>
    <col min="15888" max="15889" width="12.296875" style="91" customWidth="1"/>
    <col min="15890" max="15890" width="12.3984375" style="91" bestFit="1" customWidth="1"/>
    <col min="15891" max="15891" width="8.69921875" style="91" customWidth="1"/>
    <col min="15892" max="16128" width="7.19921875" style="91"/>
    <col min="16129" max="16129" width="10.19921875" style="91" customWidth="1"/>
    <col min="16130" max="16130" width="11.5" style="91" customWidth="1"/>
    <col min="16131" max="16131" width="6.296875" style="91" customWidth="1"/>
    <col min="16132" max="16133" width="12.296875" style="91" customWidth="1"/>
    <col min="16134" max="16134" width="10.296875" style="91" customWidth="1"/>
    <col min="16135" max="16135" width="8.69921875" style="91" customWidth="1"/>
    <col min="16136" max="16137" width="12.296875" style="91" customWidth="1"/>
    <col min="16138" max="16138" width="10.296875" style="91" customWidth="1"/>
    <col min="16139" max="16139" width="8.69921875" style="91" customWidth="1"/>
    <col min="16140" max="16141" width="12.296875" style="91" customWidth="1"/>
    <col min="16142" max="16142" width="10.296875" style="91" customWidth="1"/>
    <col min="16143" max="16143" width="8.69921875" style="91" customWidth="1"/>
    <col min="16144" max="16145" width="12.296875" style="91" customWidth="1"/>
    <col min="16146" max="16146" width="12.3984375" style="91" bestFit="1" customWidth="1"/>
    <col min="16147" max="16147" width="8.69921875" style="91" customWidth="1"/>
    <col min="16148" max="16384" width="7.19921875" style="91"/>
  </cols>
  <sheetData>
    <row r="1" spans="1:19" x14ac:dyDescent="0.45">
      <c r="A1" s="205"/>
      <c r="B1" s="205"/>
      <c r="C1" s="205"/>
    </row>
    <row r="2" spans="1:19" ht="19.2" x14ac:dyDescent="0.45">
      <c r="A2" s="104" t="s">
        <v>131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x14ac:dyDescent="0.45">
      <c r="A3" s="206"/>
      <c r="B3" s="206"/>
      <c r="C3" s="106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7" t="s">
        <v>132</v>
      </c>
    </row>
    <row r="4" spans="1:19" x14ac:dyDescent="0.45">
      <c r="A4" s="207" t="s">
        <v>133</v>
      </c>
      <c r="B4" s="208"/>
      <c r="C4" s="209"/>
      <c r="D4" s="188" t="s">
        <v>0</v>
      </c>
      <c r="E4" s="189"/>
      <c r="F4" s="189"/>
      <c r="G4" s="190"/>
      <c r="H4" s="188" t="s">
        <v>134</v>
      </c>
      <c r="I4" s="189"/>
      <c r="J4" s="189"/>
      <c r="K4" s="190"/>
      <c r="L4" s="188" t="s">
        <v>1</v>
      </c>
      <c r="M4" s="189"/>
      <c r="N4" s="189"/>
      <c r="O4" s="190"/>
      <c r="P4" s="188" t="s">
        <v>135</v>
      </c>
      <c r="Q4" s="189"/>
      <c r="R4" s="189"/>
      <c r="S4" s="190"/>
    </row>
    <row r="5" spans="1:19" x14ac:dyDescent="0.45">
      <c r="A5" s="210"/>
      <c r="B5" s="211"/>
      <c r="C5" s="212"/>
      <c r="D5" s="108" t="s">
        <v>136</v>
      </c>
      <c r="E5" s="108" t="s">
        <v>117</v>
      </c>
      <c r="F5" s="108" t="s">
        <v>2</v>
      </c>
      <c r="G5" s="109" t="s">
        <v>3</v>
      </c>
      <c r="H5" s="108" t="s">
        <v>136</v>
      </c>
      <c r="I5" s="108" t="s">
        <v>117</v>
      </c>
      <c r="J5" s="108" t="s">
        <v>2</v>
      </c>
      <c r="K5" s="109" t="s">
        <v>3</v>
      </c>
      <c r="L5" s="108" t="s">
        <v>136</v>
      </c>
      <c r="M5" s="108" t="s">
        <v>117</v>
      </c>
      <c r="N5" s="108" t="s">
        <v>2</v>
      </c>
      <c r="O5" s="109" t="s">
        <v>3</v>
      </c>
      <c r="P5" s="108" t="s">
        <v>136</v>
      </c>
      <c r="Q5" s="108" t="s">
        <v>117</v>
      </c>
      <c r="R5" s="108" t="s">
        <v>2</v>
      </c>
      <c r="S5" s="109" t="s">
        <v>3</v>
      </c>
    </row>
    <row r="6" spans="1:19" ht="15" customHeight="1" x14ac:dyDescent="0.45">
      <c r="A6" s="198" t="s">
        <v>137</v>
      </c>
      <c r="B6" s="195" t="s">
        <v>138</v>
      </c>
      <c r="C6" s="197"/>
      <c r="D6" s="92">
        <v>5425940</v>
      </c>
      <c r="E6" s="92">
        <v>6261325</v>
      </c>
      <c r="F6" s="92">
        <f>D6-E6</f>
        <v>-835385</v>
      </c>
      <c r="G6" s="110">
        <f>(F6/E6)*100</f>
        <v>-13.34198432440418</v>
      </c>
      <c r="H6" s="93">
        <v>191457</v>
      </c>
      <c r="I6" s="92">
        <v>222513</v>
      </c>
      <c r="J6" s="92">
        <f t="shared" ref="J6:J51" si="0">H6-I6</f>
        <v>-31056</v>
      </c>
      <c r="K6" s="110">
        <f>(J6/I6)*100</f>
        <v>-13.956937347480821</v>
      </c>
      <c r="L6" s="94">
        <f t="shared" ref="L6:M37" si="1">D6+H6</f>
        <v>5617397</v>
      </c>
      <c r="M6" s="92">
        <f>E6+I6</f>
        <v>6483838</v>
      </c>
      <c r="N6" s="92">
        <f t="shared" ref="N6:N38" si="2">L6-M6</f>
        <v>-866441</v>
      </c>
      <c r="O6" s="110">
        <f>(N6/M6)*100</f>
        <v>-13.36308834366312</v>
      </c>
      <c r="P6" s="92">
        <v>9544704</v>
      </c>
      <c r="Q6" s="92">
        <v>10993982</v>
      </c>
      <c r="R6" s="92">
        <f t="shared" ref="R6:R51" si="3">P6-Q6</f>
        <v>-1449278</v>
      </c>
      <c r="S6" s="110">
        <f>(R6/Q6)*100</f>
        <v>-13.182466553065122</v>
      </c>
    </row>
    <row r="7" spans="1:19" ht="15" customHeight="1" x14ac:dyDescent="0.45">
      <c r="A7" s="199"/>
      <c r="B7" s="191" t="s">
        <v>139</v>
      </c>
      <c r="C7" s="184"/>
      <c r="D7" s="94">
        <v>10438035</v>
      </c>
      <c r="E7" s="94">
        <v>10305641</v>
      </c>
      <c r="F7" s="94">
        <f t="shared" ref="F7:F51" si="4">D7-E7</f>
        <v>132394</v>
      </c>
      <c r="G7" s="111">
        <f>(F7/E7)*100</f>
        <v>1.284675062909721</v>
      </c>
      <c r="H7" s="94">
        <v>275062</v>
      </c>
      <c r="I7" s="94">
        <v>269349</v>
      </c>
      <c r="J7" s="94">
        <f>H7-I7</f>
        <v>5713</v>
      </c>
      <c r="K7" s="111">
        <f t="shared" ref="K7:K37" si="5">(J7/I7)*100</f>
        <v>2.1210399890105402</v>
      </c>
      <c r="L7" s="94">
        <f t="shared" si="1"/>
        <v>10713097</v>
      </c>
      <c r="M7" s="94">
        <f t="shared" si="1"/>
        <v>10574990</v>
      </c>
      <c r="N7" s="94">
        <f t="shared" si="2"/>
        <v>138107</v>
      </c>
      <c r="O7" s="111">
        <f>(N7/M7)*100</f>
        <v>1.3059775943050538</v>
      </c>
      <c r="P7" s="94">
        <v>27640749</v>
      </c>
      <c r="Q7" s="94">
        <v>27287588</v>
      </c>
      <c r="R7" s="94">
        <f t="shared" si="3"/>
        <v>353161</v>
      </c>
      <c r="S7" s="111">
        <f t="shared" ref="S7:S39" si="6">(R7/Q7)*100</f>
        <v>1.2942184556583014</v>
      </c>
    </row>
    <row r="8" spans="1:19" ht="15" customHeight="1" x14ac:dyDescent="0.45">
      <c r="A8" s="199"/>
      <c r="B8" s="191" t="s">
        <v>140</v>
      </c>
      <c r="C8" s="184"/>
      <c r="D8" s="94">
        <v>217712011</v>
      </c>
      <c r="E8" s="94">
        <v>225509844</v>
      </c>
      <c r="F8" s="94">
        <f t="shared" si="4"/>
        <v>-7797833</v>
      </c>
      <c r="G8" s="111">
        <f>(F8/E8)*100</f>
        <v>-3.4578681186086051</v>
      </c>
      <c r="H8" s="94">
        <v>6390649</v>
      </c>
      <c r="I8" s="94">
        <v>6739043</v>
      </c>
      <c r="J8" s="94">
        <f t="shared" si="0"/>
        <v>-348394</v>
      </c>
      <c r="K8" s="111">
        <f t="shared" si="5"/>
        <v>-5.1697844931394554</v>
      </c>
      <c r="L8" s="94">
        <f t="shared" si="1"/>
        <v>224102660</v>
      </c>
      <c r="M8" s="94">
        <f t="shared" si="1"/>
        <v>232248887</v>
      </c>
      <c r="N8" s="94">
        <f t="shared" si="2"/>
        <v>-8146227</v>
      </c>
      <c r="O8" s="111">
        <f t="shared" ref="O8:O39" si="7">(N8/M8)*100</f>
        <v>-3.507541889748647</v>
      </c>
      <c r="P8" s="94">
        <v>457614299</v>
      </c>
      <c r="Q8" s="94">
        <v>472795779</v>
      </c>
      <c r="R8" s="94">
        <f t="shared" si="3"/>
        <v>-15181480</v>
      </c>
      <c r="S8" s="111">
        <f t="shared" si="6"/>
        <v>-3.2110015939884264</v>
      </c>
    </row>
    <row r="9" spans="1:19" ht="15" customHeight="1" x14ac:dyDescent="0.45">
      <c r="A9" s="199"/>
      <c r="B9" s="203" t="s">
        <v>141</v>
      </c>
      <c r="C9" s="204"/>
      <c r="D9" s="94">
        <v>0</v>
      </c>
      <c r="E9" s="94">
        <v>0</v>
      </c>
      <c r="F9" s="94">
        <f t="shared" si="4"/>
        <v>0</v>
      </c>
      <c r="G9" s="112" t="s">
        <v>142</v>
      </c>
      <c r="H9" s="94">
        <v>0</v>
      </c>
      <c r="I9" s="94">
        <v>0</v>
      </c>
      <c r="J9" s="94">
        <f t="shared" si="0"/>
        <v>0</v>
      </c>
      <c r="K9" s="112" t="s">
        <v>142</v>
      </c>
      <c r="L9" s="94">
        <f t="shared" si="1"/>
        <v>0</v>
      </c>
      <c r="M9" s="94">
        <f t="shared" si="1"/>
        <v>0</v>
      </c>
      <c r="N9" s="94">
        <f t="shared" si="2"/>
        <v>0</v>
      </c>
      <c r="O9" s="112" t="s">
        <v>142</v>
      </c>
      <c r="P9" s="94">
        <v>665064</v>
      </c>
      <c r="Q9" s="94">
        <v>639752</v>
      </c>
      <c r="R9" s="94">
        <f t="shared" si="3"/>
        <v>25312</v>
      </c>
      <c r="S9" s="111">
        <f t="shared" si="6"/>
        <v>3.9565331565981818</v>
      </c>
    </row>
    <row r="10" spans="1:19" ht="15" customHeight="1" x14ac:dyDescent="0.45">
      <c r="A10" s="199"/>
      <c r="B10" s="191" t="s">
        <v>143</v>
      </c>
      <c r="C10" s="184"/>
      <c r="D10" s="94">
        <v>20543668</v>
      </c>
      <c r="E10" s="94">
        <v>18389964</v>
      </c>
      <c r="F10" s="94">
        <f t="shared" si="4"/>
        <v>2153704</v>
      </c>
      <c r="G10" s="111">
        <f>(F10/E10)*100</f>
        <v>11.711300794281055</v>
      </c>
      <c r="H10" s="94">
        <v>789362</v>
      </c>
      <c r="I10" s="94">
        <v>393781</v>
      </c>
      <c r="J10" s="94">
        <f t="shared" si="0"/>
        <v>395581</v>
      </c>
      <c r="K10" s="111">
        <f t="shared" si="5"/>
        <v>100.4571068690465</v>
      </c>
      <c r="L10" s="94">
        <f t="shared" si="1"/>
        <v>21333030</v>
      </c>
      <c r="M10" s="94">
        <f t="shared" si="1"/>
        <v>18783745</v>
      </c>
      <c r="N10" s="94">
        <f t="shared" si="2"/>
        <v>2549285</v>
      </c>
      <c r="O10" s="111">
        <f t="shared" si="7"/>
        <v>13.571761115794533</v>
      </c>
      <c r="P10" s="94">
        <v>86616134</v>
      </c>
      <c r="Q10" s="94">
        <v>75718114</v>
      </c>
      <c r="R10" s="94">
        <f t="shared" si="3"/>
        <v>10898020</v>
      </c>
      <c r="S10" s="111">
        <f t="shared" si="6"/>
        <v>14.392883583973051</v>
      </c>
    </row>
    <row r="11" spans="1:19" ht="15" customHeight="1" x14ac:dyDescent="0.45">
      <c r="A11" s="199"/>
      <c r="B11" s="191" t="s">
        <v>144</v>
      </c>
      <c r="C11" s="184"/>
      <c r="D11" s="94">
        <f>D6+D8+D9</f>
        <v>223137951</v>
      </c>
      <c r="E11" s="94">
        <f>E6+E8+E9</f>
        <v>231771169</v>
      </c>
      <c r="F11" s="94">
        <f>D11-E11</f>
        <v>-8633218</v>
      </c>
      <c r="G11" s="111">
        <f>(F11/E11)*100</f>
        <v>-3.7248886637837169</v>
      </c>
      <c r="H11" s="94">
        <f>H6+H8+H9</f>
        <v>6582106</v>
      </c>
      <c r="I11" s="94">
        <f>I6+I8+I9</f>
        <v>6961556</v>
      </c>
      <c r="J11" s="94">
        <f t="shared" si="0"/>
        <v>-379450</v>
      </c>
      <c r="K11" s="111">
        <f t="shared" si="5"/>
        <v>-5.4506492514029912</v>
      </c>
      <c r="L11" s="94">
        <f>D11+H11</f>
        <v>229720057</v>
      </c>
      <c r="M11" s="94">
        <f t="shared" si="1"/>
        <v>238732725</v>
      </c>
      <c r="N11" s="94">
        <f t="shared" si="2"/>
        <v>-9012668</v>
      </c>
      <c r="O11" s="111">
        <f t="shared" si="7"/>
        <v>-3.7752126358043285</v>
      </c>
      <c r="P11" s="94">
        <f>P6+P8+P9</f>
        <v>467824067</v>
      </c>
      <c r="Q11" s="94">
        <f>Q6+Q8+Q9</f>
        <v>484429513</v>
      </c>
      <c r="R11" s="94">
        <f t="shared" si="3"/>
        <v>-16605446</v>
      </c>
      <c r="S11" s="111">
        <f>(R11/Q11)*100</f>
        <v>-3.4278353309163476</v>
      </c>
    </row>
    <row r="12" spans="1:19" ht="15" customHeight="1" x14ac:dyDescent="0.45">
      <c r="A12" s="199"/>
      <c r="B12" s="201" t="s">
        <v>145</v>
      </c>
      <c r="C12" s="202"/>
      <c r="D12" s="95">
        <f>D7+D10</f>
        <v>30981703</v>
      </c>
      <c r="E12" s="95">
        <f>E7+E10</f>
        <v>28695605</v>
      </c>
      <c r="F12" s="95">
        <f>D12-E12</f>
        <v>2286098</v>
      </c>
      <c r="G12" s="113">
        <f>(F12/E12)*100</f>
        <v>7.9667182483171199</v>
      </c>
      <c r="H12" s="95">
        <f>H7+H10</f>
        <v>1064424</v>
      </c>
      <c r="I12" s="95">
        <f>I7+I10</f>
        <v>663130</v>
      </c>
      <c r="J12" s="95">
        <f t="shared" si="0"/>
        <v>401294</v>
      </c>
      <c r="K12" s="113">
        <f>(J12/I12)*100</f>
        <v>60.51513277939469</v>
      </c>
      <c r="L12" s="95">
        <f>D12+H12</f>
        <v>32046127</v>
      </c>
      <c r="M12" s="95">
        <f t="shared" si="1"/>
        <v>29358735</v>
      </c>
      <c r="N12" s="95">
        <f t="shared" si="2"/>
        <v>2687392</v>
      </c>
      <c r="O12" s="113">
        <f t="shared" si="7"/>
        <v>9.1536368988650221</v>
      </c>
      <c r="P12" s="95">
        <f>P7+P10</f>
        <v>114256883</v>
      </c>
      <c r="Q12" s="95">
        <f>Q7+Q10</f>
        <v>103005702</v>
      </c>
      <c r="R12" s="95">
        <f t="shared" si="3"/>
        <v>11251181</v>
      </c>
      <c r="S12" s="113">
        <f t="shared" si="6"/>
        <v>10.922872017318031</v>
      </c>
    </row>
    <row r="13" spans="1:19" ht="15" customHeight="1" x14ac:dyDescent="0.45">
      <c r="A13" s="200"/>
      <c r="B13" s="188" t="s">
        <v>146</v>
      </c>
      <c r="C13" s="190"/>
      <c r="D13" s="96">
        <f>D11+D12</f>
        <v>254119654</v>
      </c>
      <c r="E13" s="96">
        <f>E11+E12</f>
        <v>260466774</v>
      </c>
      <c r="F13" s="96">
        <f t="shared" si="4"/>
        <v>-6347120</v>
      </c>
      <c r="G13" s="114">
        <f>(F13/E13)*100</f>
        <v>-2.4368252051987249</v>
      </c>
      <c r="H13" s="96">
        <f>H11+H12</f>
        <v>7646530</v>
      </c>
      <c r="I13" s="96">
        <f>I11+I12</f>
        <v>7624686</v>
      </c>
      <c r="J13" s="96">
        <f t="shared" si="0"/>
        <v>21844</v>
      </c>
      <c r="K13" s="114">
        <f t="shared" si="5"/>
        <v>0.28649048629674717</v>
      </c>
      <c r="L13" s="96">
        <f t="shared" si="1"/>
        <v>261766184</v>
      </c>
      <c r="M13" s="96">
        <f t="shared" si="1"/>
        <v>268091460</v>
      </c>
      <c r="N13" s="96">
        <f t="shared" si="2"/>
        <v>-6325276</v>
      </c>
      <c r="O13" s="114">
        <f t="shared" si="7"/>
        <v>-2.3593724320797089</v>
      </c>
      <c r="P13" s="96">
        <f>P11+P12</f>
        <v>582080950</v>
      </c>
      <c r="Q13" s="96">
        <f>Q11+Q12</f>
        <v>587435215</v>
      </c>
      <c r="R13" s="96">
        <f t="shared" si="3"/>
        <v>-5354265</v>
      </c>
      <c r="S13" s="114">
        <f t="shared" si="6"/>
        <v>-0.91146476467196469</v>
      </c>
    </row>
    <row r="14" spans="1:19" ht="15" customHeight="1" x14ac:dyDescent="0.45">
      <c r="A14" s="198" t="s">
        <v>147</v>
      </c>
      <c r="B14" s="195" t="s">
        <v>148</v>
      </c>
      <c r="C14" s="197"/>
      <c r="D14" s="92">
        <v>97071952</v>
      </c>
      <c r="E14" s="92">
        <v>94972626</v>
      </c>
      <c r="F14" s="92">
        <f t="shared" si="4"/>
        <v>2099326</v>
      </c>
      <c r="G14" s="110">
        <f t="shared" ref="G14:G38" si="8">(F14/E14)*100</f>
        <v>2.2104537785445673</v>
      </c>
      <c r="H14" s="92">
        <v>3456807</v>
      </c>
      <c r="I14" s="92">
        <v>3346942</v>
      </c>
      <c r="J14" s="92">
        <f t="shared" si="0"/>
        <v>109865</v>
      </c>
      <c r="K14" s="110">
        <f t="shared" si="5"/>
        <v>3.2825486668128701</v>
      </c>
      <c r="L14" s="92">
        <f t="shared" si="1"/>
        <v>100528759</v>
      </c>
      <c r="M14" s="92">
        <f t="shared" si="1"/>
        <v>98319568</v>
      </c>
      <c r="N14" s="92">
        <f t="shared" si="2"/>
        <v>2209191</v>
      </c>
      <c r="O14" s="110">
        <f t="shared" si="7"/>
        <v>2.2469494577112057</v>
      </c>
      <c r="P14" s="92">
        <v>220311880</v>
      </c>
      <c r="Q14" s="92">
        <v>210722373</v>
      </c>
      <c r="R14" s="92">
        <f t="shared" si="3"/>
        <v>9589507</v>
      </c>
      <c r="S14" s="110">
        <f t="shared" si="6"/>
        <v>4.5507778141811261</v>
      </c>
    </row>
    <row r="15" spans="1:19" ht="15" customHeight="1" x14ac:dyDescent="0.45">
      <c r="A15" s="199"/>
      <c r="B15" s="191" t="s">
        <v>149</v>
      </c>
      <c r="C15" s="184"/>
      <c r="D15" s="94">
        <v>109863405</v>
      </c>
      <c r="E15" s="94">
        <v>108365176</v>
      </c>
      <c r="F15" s="94">
        <f t="shared" si="4"/>
        <v>1498229</v>
      </c>
      <c r="G15" s="111">
        <f t="shared" si="8"/>
        <v>1.3825742321500036</v>
      </c>
      <c r="H15" s="94">
        <v>3441687</v>
      </c>
      <c r="I15" s="94">
        <v>3420380</v>
      </c>
      <c r="J15" s="94">
        <f t="shared" si="0"/>
        <v>21307</v>
      </c>
      <c r="K15" s="111">
        <f t="shared" si="5"/>
        <v>0.62294248007531328</v>
      </c>
      <c r="L15" s="94">
        <f t="shared" si="1"/>
        <v>113305092</v>
      </c>
      <c r="M15" s="94">
        <f t="shared" si="1"/>
        <v>111785556</v>
      </c>
      <c r="N15" s="94">
        <f t="shared" si="2"/>
        <v>1519536</v>
      </c>
      <c r="O15" s="111">
        <f t="shared" si="7"/>
        <v>1.3593312538517945</v>
      </c>
      <c r="P15" s="94">
        <v>247200791</v>
      </c>
      <c r="Q15" s="94">
        <v>244219919</v>
      </c>
      <c r="R15" s="94">
        <f t="shared" si="3"/>
        <v>2980872</v>
      </c>
      <c r="S15" s="111">
        <f t="shared" si="6"/>
        <v>1.2205687448450919</v>
      </c>
    </row>
    <row r="16" spans="1:19" ht="15" customHeight="1" x14ac:dyDescent="0.45">
      <c r="A16" s="199"/>
      <c r="B16" s="201" t="s">
        <v>150</v>
      </c>
      <c r="C16" s="202"/>
      <c r="D16" s="97">
        <v>34253660</v>
      </c>
      <c r="E16" s="97">
        <v>32679886</v>
      </c>
      <c r="F16" s="94">
        <f t="shared" si="4"/>
        <v>1573774</v>
      </c>
      <c r="G16" s="115">
        <f t="shared" si="8"/>
        <v>4.8157267133673596</v>
      </c>
      <c r="H16" s="97">
        <v>1824555</v>
      </c>
      <c r="I16" s="97">
        <v>1652397</v>
      </c>
      <c r="J16" s="94">
        <f t="shared" si="0"/>
        <v>172158</v>
      </c>
      <c r="K16" s="115">
        <f t="shared" si="5"/>
        <v>10.41868267734691</v>
      </c>
      <c r="L16" s="97">
        <f t="shared" si="1"/>
        <v>36078215</v>
      </c>
      <c r="M16" s="97">
        <f t="shared" si="1"/>
        <v>34332283</v>
      </c>
      <c r="N16" s="94">
        <f t="shared" si="2"/>
        <v>1745932</v>
      </c>
      <c r="O16" s="115">
        <f t="shared" si="7"/>
        <v>5.0853944085221485</v>
      </c>
      <c r="P16" s="97">
        <v>76705248</v>
      </c>
      <c r="Q16" s="97">
        <v>75281813</v>
      </c>
      <c r="R16" s="94">
        <f t="shared" si="3"/>
        <v>1423435</v>
      </c>
      <c r="S16" s="115">
        <f t="shared" si="6"/>
        <v>1.8908086073856907</v>
      </c>
    </row>
    <row r="17" spans="1:19" ht="15" customHeight="1" x14ac:dyDescent="0.45">
      <c r="A17" s="200"/>
      <c r="B17" s="188" t="s">
        <v>146</v>
      </c>
      <c r="C17" s="190"/>
      <c r="D17" s="96">
        <f>SUM(D14:D16)</f>
        <v>241189017</v>
      </c>
      <c r="E17" s="96">
        <f>SUM(E14:E16)</f>
        <v>236017688</v>
      </c>
      <c r="F17" s="96">
        <f t="shared" si="4"/>
        <v>5171329</v>
      </c>
      <c r="G17" s="114">
        <f t="shared" si="8"/>
        <v>2.1910768823394289</v>
      </c>
      <c r="H17" s="96">
        <f>SUM(H14:H16)</f>
        <v>8723049</v>
      </c>
      <c r="I17" s="96">
        <f>SUM(I14:I16)</f>
        <v>8419719</v>
      </c>
      <c r="J17" s="96">
        <f t="shared" si="0"/>
        <v>303330</v>
      </c>
      <c r="K17" s="114">
        <f t="shared" si="5"/>
        <v>3.6026142915220807</v>
      </c>
      <c r="L17" s="96">
        <f t="shared" si="1"/>
        <v>249912066</v>
      </c>
      <c r="M17" s="96">
        <f t="shared" si="1"/>
        <v>244437407</v>
      </c>
      <c r="N17" s="96">
        <f t="shared" si="2"/>
        <v>5474659</v>
      </c>
      <c r="O17" s="114">
        <f t="shared" si="7"/>
        <v>2.2396977071516719</v>
      </c>
      <c r="P17" s="96">
        <f>SUM(P14:P16)</f>
        <v>544217919</v>
      </c>
      <c r="Q17" s="96">
        <f>SUM(Q14:Q16)</f>
        <v>530224105</v>
      </c>
      <c r="R17" s="96">
        <f t="shared" si="3"/>
        <v>13993814</v>
      </c>
      <c r="S17" s="114">
        <f t="shared" si="6"/>
        <v>2.6392262947004266</v>
      </c>
    </row>
    <row r="18" spans="1:19" ht="15" customHeight="1" x14ac:dyDescent="0.45">
      <c r="A18" s="195" t="s">
        <v>151</v>
      </c>
      <c r="B18" s="196"/>
      <c r="C18" s="197"/>
      <c r="D18" s="92">
        <v>447054</v>
      </c>
      <c r="E18" s="92">
        <v>353622</v>
      </c>
      <c r="F18" s="92">
        <f t="shared" si="4"/>
        <v>93432</v>
      </c>
      <c r="G18" s="110">
        <f t="shared" si="8"/>
        <v>26.421433055635678</v>
      </c>
      <c r="H18" s="92">
        <v>26942</v>
      </c>
      <c r="I18" s="92">
        <v>22251</v>
      </c>
      <c r="J18" s="92">
        <f t="shared" si="0"/>
        <v>4691</v>
      </c>
      <c r="K18" s="110">
        <f t="shared" si="5"/>
        <v>21.082198552874029</v>
      </c>
      <c r="L18" s="92">
        <f t="shared" si="1"/>
        <v>473996</v>
      </c>
      <c r="M18" s="92">
        <f t="shared" si="1"/>
        <v>375873</v>
      </c>
      <c r="N18" s="92">
        <f t="shared" si="2"/>
        <v>98123</v>
      </c>
      <c r="O18" s="110">
        <f t="shared" si="7"/>
        <v>26.105360055125004</v>
      </c>
      <c r="P18" s="92">
        <v>677718</v>
      </c>
      <c r="Q18" s="92">
        <v>536587</v>
      </c>
      <c r="R18" s="92">
        <f t="shared" si="3"/>
        <v>141131</v>
      </c>
      <c r="S18" s="110">
        <f t="shared" si="6"/>
        <v>26.301606263290019</v>
      </c>
    </row>
    <row r="19" spans="1:19" ht="15" customHeight="1" x14ac:dyDescent="0.45">
      <c r="A19" s="191" t="s">
        <v>152</v>
      </c>
      <c r="B19" s="183"/>
      <c r="C19" s="184"/>
      <c r="D19" s="98">
        <v>6123849</v>
      </c>
      <c r="E19" s="98">
        <v>6031989</v>
      </c>
      <c r="F19" s="94">
        <f t="shared" si="4"/>
        <v>91860</v>
      </c>
      <c r="G19" s="111">
        <f t="shared" si="8"/>
        <v>1.5228807612215474</v>
      </c>
      <c r="H19" s="98">
        <v>356720</v>
      </c>
      <c r="I19" s="98">
        <v>350143</v>
      </c>
      <c r="J19" s="94">
        <f t="shared" si="0"/>
        <v>6577</v>
      </c>
      <c r="K19" s="111">
        <f t="shared" si="5"/>
        <v>1.8783754066195812</v>
      </c>
      <c r="L19" s="94">
        <f t="shared" si="1"/>
        <v>6480569</v>
      </c>
      <c r="M19" s="98">
        <f t="shared" si="1"/>
        <v>6382132</v>
      </c>
      <c r="N19" s="94">
        <f t="shared" si="2"/>
        <v>98437</v>
      </c>
      <c r="O19" s="111">
        <f t="shared" si="7"/>
        <v>1.5423842690812413</v>
      </c>
      <c r="P19" s="94">
        <v>9088979</v>
      </c>
      <c r="Q19" s="94">
        <v>8951633</v>
      </c>
      <c r="R19" s="94">
        <f t="shared" si="3"/>
        <v>137346</v>
      </c>
      <c r="S19" s="111">
        <f t="shared" si="6"/>
        <v>1.5343122310756039</v>
      </c>
    </row>
    <row r="20" spans="1:19" ht="15" customHeight="1" x14ac:dyDescent="0.45">
      <c r="A20" s="191" t="s">
        <v>153</v>
      </c>
      <c r="B20" s="183"/>
      <c r="C20" s="184"/>
      <c r="D20" s="94">
        <v>25571327</v>
      </c>
      <c r="E20" s="94">
        <v>25502855</v>
      </c>
      <c r="F20" s="94">
        <f t="shared" si="4"/>
        <v>68472</v>
      </c>
      <c r="G20" s="111">
        <f t="shared" si="8"/>
        <v>0.26848758697800695</v>
      </c>
      <c r="H20" s="94">
        <v>703476</v>
      </c>
      <c r="I20" s="94">
        <v>676343</v>
      </c>
      <c r="J20" s="94">
        <f t="shared" si="0"/>
        <v>27133</v>
      </c>
      <c r="K20" s="111">
        <f t="shared" si="5"/>
        <v>4.0117218630192077</v>
      </c>
      <c r="L20" s="94">
        <f t="shared" si="1"/>
        <v>26274803</v>
      </c>
      <c r="M20" s="94">
        <f t="shared" si="1"/>
        <v>26179198</v>
      </c>
      <c r="N20" s="94">
        <f t="shared" si="2"/>
        <v>95605</v>
      </c>
      <c r="O20" s="111">
        <f t="shared" si="7"/>
        <v>0.36519453346126185</v>
      </c>
      <c r="P20" s="94">
        <v>54385763</v>
      </c>
      <c r="Q20" s="94">
        <v>52665467</v>
      </c>
      <c r="R20" s="94">
        <f t="shared" si="3"/>
        <v>1720296</v>
      </c>
      <c r="S20" s="111">
        <f t="shared" si="6"/>
        <v>3.2664592151057921</v>
      </c>
    </row>
    <row r="21" spans="1:19" ht="15" customHeight="1" x14ac:dyDescent="0.45">
      <c r="A21" s="191" t="s">
        <v>154</v>
      </c>
      <c r="B21" s="183"/>
      <c r="C21" s="184"/>
      <c r="D21" s="94">
        <v>6063781</v>
      </c>
      <c r="E21" s="94">
        <v>5955847</v>
      </c>
      <c r="F21" s="94">
        <f t="shared" si="4"/>
        <v>107934</v>
      </c>
      <c r="G21" s="111">
        <f t="shared" si="8"/>
        <v>1.812235942259766</v>
      </c>
      <c r="H21" s="94">
        <v>0</v>
      </c>
      <c r="I21" s="94">
        <v>0</v>
      </c>
      <c r="J21" s="94">
        <f t="shared" si="0"/>
        <v>0</v>
      </c>
      <c r="K21" s="112" t="s">
        <v>130</v>
      </c>
      <c r="L21" s="94">
        <f t="shared" si="1"/>
        <v>6063781</v>
      </c>
      <c r="M21" s="94">
        <f t="shared" si="1"/>
        <v>5955847</v>
      </c>
      <c r="N21" s="94">
        <f t="shared" si="2"/>
        <v>107934</v>
      </c>
      <c r="O21" s="111">
        <f t="shared" si="7"/>
        <v>1.812235942259766</v>
      </c>
      <c r="P21" s="94">
        <v>32079005</v>
      </c>
      <c r="Q21" s="94">
        <v>31171608</v>
      </c>
      <c r="R21" s="94">
        <f t="shared" si="3"/>
        <v>907397</v>
      </c>
      <c r="S21" s="111">
        <f t="shared" si="6"/>
        <v>2.9109727031085466</v>
      </c>
    </row>
    <row r="22" spans="1:19" ht="15" customHeight="1" x14ac:dyDescent="0.45">
      <c r="A22" s="191" t="s">
        <v>155</v>
      </c>
      <c r="B22" s="183"/>
      <c r="C22" s="184"/>
      <c r="D22" s="94">
        <v>161669</v>
      </c>
      <c r="E22" s="94">
        <v>280915</v>
      </c>
      <c r="F22" s="94">
        <f t="shared" si="4"/>
        <v>-119246</v>
      </c>
      <c r="G22" s="111">
        <f t="shared" si="8"/>
        <v>-42.449139419397326</v>
      </c>
      <c r="H22" s="94">
        <v>4009</v>
      </c>
      <c r="I22" s="94">
        <v>9272</v>
      </c>
      <c r="J22" s="94">
        <f t="shared" si="0"/>
        <v>-5263</v>
      </c>
      <c r="K22" s="111">
        <f t="shared" si="5"/>
        <v>-56.762295081967217</v>
      </c>
      <c r="L22" s="94">
        <f t="shared" si="1"/>
        <v>165678</v>
      </c>
      <c r="M22" s="94">
        <f t="shared" si="1"/>
        <v>290187</v>
      </c>
      <c r="N22" s="94">
        <f t="shared" si="2"/>
        <v>-124509</v>
      </c>
      <c r="O22" s="111">
        <f t="shared" si="7"/>
        <v>-42.906470655129283</v>
      </c>
      <c r="P22" s="94">
        <v>290966</v>
      </c>
      <c r="Q22" s="94">
        <v>519151</v>
      </c>
      <c r="R22" s="94">
        <f t="shared" si="3"/>
        <v>-228185</v>
      </c>
      <c r="S22" s="111">
        <f t="shared" si="6"/>
        <v>-43.953493299637294</v>
      </c>
    </row>
    <row r="23" spans="1:19" ht="15" customHeight="1" x14ac:dyDescent="0.45">
      <c r="A23" s="191" t="s">
        <v>156</v>
      </c>
      <c r="B23" s="183"/>
      <c r="C23" s="184"/>
      <c r="D23" s="94">
        <v>4843181</v>
      </c>
      <c r="E23" s="94">
        <v>5736162</v>
      </c>
      <c r="F23" s="94">
        <f t="shared" si="4"/>
        <v>-892981</v>
      </c>
      <c r="G23" s="111">
        <f t="shared" si="8"/>
        <v>-15.567569395703956</v>
      </c>
      <c r="H23" s="94">
        <v>144845</v>
      </c>
      <c r="I23" s="94">
        <v>173091</v>
      </c>
      <c r="J23" s="94">
        <f t="shared" si="0"/>
        <v>-28246</v>
      </c>
      <c r="K23" s="111">
        <f t="shared" si="5"/>
        <v>-16.318583866289988</v>
      </c>
      <c r="L23" s="94">
        <f t="shared" si="1"/>
        <v>4988026</v>
      </c>
      <c r="M23" s="94">
        <f t="shared" si="1"/>
        <v>5909253</v>
      </c>
      <c r="N23" s="94">
        <f t="shared" si="2"/>
        <v>-921227</v>
      </c>
      <c r="O23" s="111">
        <f t="shared" si="7"/>
        <v>-15.589567750780006</v>
      </c>
      <c r="P23" s="94">
        <v>8475442</v>
      </c>
      <c r="Q23" s="94">
        <v>9965476</v>
      </c>
      <c r="R23" s="94">
        <f t="shared" si="3"/>
        <v>-1490034</v>
      </c>
      <c r="S23" s="111">
        <f t="shared" si="6"/>
        <v>-14.951960147212235</v>
      </c>
    </row>
    <row r="24" spans="1:19" ht="15" customHeight="1" x14ac:dyDescent="0.45">
      <c r="A24" s="191" t="s">
        <v>157</v>
      </c>
      <c r="B24" s="183"/>
      <c r="C24" s="184"/>
      <c r="D24" s="94">
        <v>5325592</v>
      </c>
      <c r="E24" s="94">
        <v>3608827</v>
      </c>
      <c r="F24" s="94">
        <f t="shared" si="4"/>
        <v>1716765</v>
      </c>
      <c r="G24" s="111">
        <f t="shared" si="8"/>
        <v>47.571274544332546</v>
      </c>
      <c r="H24" s="94">
        <v>159004</v>
      </c>
      <c r="I24" s="94">
        <v>108591</v>
      </c>
      <c r="J24" s="94">
        <f t="shared" si="0"/>
        <v>50413</v>
      </c>
      <c r="K24" s="111">
        <f t="shared" si="5"/>
        <v>46.424657660395432</v>
      </c>
      <c r="L24" s="94">
        <f t="shared" si="1"/>
        <v>5484596</v>
      </c>
      <c r="M24" s="94">
        <f t="shared" si="1"/>
        <v>3717418</v>
      </c>
      <c r="N24" s="94">
        <f t="shared" si="2"/>
        <v>1767178</v>
      </c>
      <c r="O24" s="111">
        <f t="shared" si="7"/>
        <v>47.537780255004954</v>
      </c>
      <c r="P24" s="94">
        <v>9336918</v>
      </c>
      <c r="Q24" s="94">
        <v>6274016</v>
      </c>
      <c r="R24" s="94">
        <f t="shared" si="3"/>
        <v>3062902</v>
      </c>
      <c r="S24" s="111">
        <f t="shared" si="6"/>
        <v>48.81884266791797</v>
      </c>
    </row>
    <row r="25" spans="1:19" ht="15" customHeight="1" x14ac:dyDescent="0.45">
      <c r="A25" s="191" t="s">
        <v>158</v>
      </c>
      <c r="B25" s="183"/>
      <c r="C25" s="184"/>
      <c r="D25" s="94">
        <v>10706496</v>
      </c>
      <c r="E25" s="94">
        <v>9414915</v>
      </c>
      <c r="F25" s="94">
        <f t="shared" si="4"/>
        <v>1291581</v>
      </c>
      <c r="G25" s="111">
        <f t="shared" si="8"/>
        <v>13.71845630045518</v>
      </c>
      <c r="H25" s="94">
        <v>302656</v>
      </c>
      <c r="I25" s="94">
        <v>252080</v>
      </c>
      <c r="J25" s="94">
        <f t="shared" si="0"/>
        <v>50576</v>
      </c>
      <c r="K25" s="111">
        <f t="shared" si="5"/>
        <v>20.063471913678196</v>
      </c>
      <c r="L25" s="94">
        <f t="shared" si="1"/>
        <v>11009152</v>
      </c>
      <c r="M25" s="94">
        <f t="shared" si="1"/>
        <v>9666995</v>
      </c>
      <c r="N25" s="94">
        <f t="shared" si="2"/>
        <v>1342157</v>
      </c>
      <c r="O25" s="111">
        <f t="shared" si="7"/>
        <v>13.883911184395977</v>
      </c>
      <c r="P25" s="94">
        <v>26325269</v>
      </c>
      <c r="Q25" s="94">
        <v>22698711</v>
      </c>
      <c r="R25" s="94">
        <f t="shared" si="3"/>
        <v>3626558</v>
      </c>
      <c r="S25" s="111">
        <f t="shared" si="6"/>
        <v>15.97693366817173</v>
      </c>
    </row>
    <row r="26" spans="1:19" ht="15" customHeight="1" x14ac:dyDescent="0.45">
      <c r="A26" s="191" t="s">
        <v>159</v>
      </c>
      <c r="B26" s="183"/>
      <c r="C26" s="184"/>
      <c r="D26" s="94">
        <v>102675359</v>
      </c>
      <c r="E26" s="94">
        <v>108229630</v>
      </c>
      <c r="F26" s="94">
        <f t="shared" si="4"/>
        <v>-5554271</v>
      </c>
      <c r="G26" s="111">
        <f t="shared" si="8"/>
        <v>-5.1319319857233179</v>
      </c>
      <c r="H26" s="94">
        <v>3442773</v>
      </c>
      <c r="I26" s="94">
        <v>3610264</v>
      </c>
      <c r="J26" s="94">
        <f t="shared" si="0"/>
        <v>-167491</v>
      </c>
      <c r="K26" s="111">
        <f t="shared" si="5"/>
        <v>-4.6393006162430233</v>
      </c>
      <c r="L26" s="97">
        <f t="shared" si="1"/>
        <v>106118132</v>
      </c>
      <c r="M26" s="97">
        <f t="shared" si="1"/>
        <v>111839894</v>
      </c>
      <c r="N26" s="94">
        <f t="shared" si="2"/>
        <v>-5721762</v>
      </c>
      <c r="O26" s="111">
        <f t="shared" si="7"/>
        <v>-5.1160295269950815</v>
      </c>
      <c r="P26" s="94">
        <v>188584393</v>
      </c>
      <c r="Q26" s="94">
        <v>198437684</v>
      </c>
      <c r="R26" s="94">
        <f t="shared" si="3"/>
        <v>-9853291</v>
      </c>
      <c r="S26" s="111">
        <f t="shared" si="6"/>
        <v>-4.9654333800831907</v>
      </c>
    </row>
    <row r="27" spans="1:19" ht="15" customHeight="1" x14ac:dyDescent="0.45">
      <c r="A27" s="179" t="s">
        <v>160</v>
      </c>
      <c r="B27" s="180"/>
      <c r="C27" s="181"/>
      <c r="D27" s="97">
        <v>3811527</v>
      </c>
      <c r="E27" s="97">
        <v>3911001</v>
      </c>
      <c r="F27" s="97">
        <f t="shared" si="4"/>
        <v>-99474</v>
      </c>
      <c r="G27" s="115">
        <f t="shared" si="8"/>
        <v>-2.5434409247146705</v>
      </c>
      <c r="H27" s="97">
        <v>58531</v>
      </c>
      <c r="I27" s="97">
        <v>58770</v>
      </c>
      <c r="J27" s="97">
        <f t="shared" si="0"/>
        <v>-239</v>
      </c>
      <c r="K27" s="115">
        <f t="shared" si="5"/>
        <v>-0.4066700697634848</v>
      </c>
      <c r="L27" s="94">
        <f t="shared" si="1"/>
        <v>3870058</v>
      </c>
      <c r="M27" s="94">
        <f t="shared" si="1"/>
        <v>3969771</v>
      </c>
      <c r="N27" s="97">
        <f t="shared" si="2"/>
        <v>-99713</v>
      </c>
      <c r="O27" s="115">
        <f t="shared" si="7"/>
        <v>-2.5118073561422056</v>
      </c>
      <c r="P27" s="97">
        <v>4715063</v>
      </c>
      <c r="Q27" s="97">
        <v>4813827</v>
      </c>
      <c r="R27" s="97">
        <f t="shared" si="3"/>
        <v>-98764</v>
      </c>
      <c r="S27" s="115">
        <f t="shared" si="6"/>
        <v>-2.0516732321290316</v>
      </c>
    </row>
    <row r="28" spans="1:19" ht="15" customHeight="1" x14ac:dyDescent="0.45">
      <c r="A28" s="191" t="s">
        <v>161</v>
      </c>
      <c r="B28" s="183"/>
      <c r="C28" s="184"/>
      <c r="D28" s="94">
        <v>470323</v>
      </c>
      <c r="E28" s="94">
        <v>467896</v>
      </c>
      <c r="F28" s="94">
        <f t="shared" si="4"/>
        <v>2427</v>
      </c>
      <c r="G28" s="111">
        <f t="shared" si="8"/>
        <v>0.5187050113700481</v>
      </c>
      <c r="H28" s="94">
        <v>158947</v>
      </c>
      <c r="I28" s="94">
        <v>159044</v>
      </c>
      <c r="J28" s="94">
        <f t="shared" si="0"/>
        <v>-97</v>
      </c>
      <c r="K28" s="111">
        <f t="shared" si="5"/>
        <v>-6.0989411735117328E-2</v>
      </c>
      <c r="L28" s="94">
        <f t="shared" si="1"/>
        <v>629270</v>
      </c>
      <c r="M28" s="94">
        <f t="shared" si="1"/>
        <v>626940</v>
      </c>
      <c r="N28" s="94">
        <f t="shared" si="2"/>
        <v>2330</v>
      </c>
      <c r="O28" s="111">
        <f t="shared" si="7"/>
        <v>0.37164640954477302</v>
      </c>
      <c r="P28" s="94">
        <v>728304</v>
      </c>
      <c r="Q28" s="94">
        <v>724399</v>
      </c>
      <c r="R28" s="94">
        <f t="shared" si="3"/>
        <v>3905</v>
      </c>
      <c r="S28" s="111">
        <f t="shared" si="6"/>
        <v>0.5390675580722778</v>
      </c>
    </row>
    <row r="29" spans="1:19" ht="15" customHeight="1" x14ac:dyDescent="0.45">
      <c r="A29" s="191" t="s">
        <v>162</v>
      </c>
      <c r="B29" s="183"/>
      <c r="C29" s="184"/>
      <c r="D29" s="94">
        <v>1771304</v>
      </c>
      <c r="E29" s="94">
        <v>1274770</v>
      </c>
      <c r="F29" s="94">
        <f t="shared" si="4"/>
        <v>496534</v>
      </c>
      <c r="G29" s="111">
        <f t="shared" si="8"/>
        <v>38.950869568628065</v>
      </c>
      <c r="H29" s="94">
        <v>92023</v>
      </c>
      <c r="I29" s="94">
        <v>66160</v>
      </c>
      <c r="J29" s="94">
        <f t="shared" si="0"/>
        <v>25863</v>
      </c>
      <c r="K29" s="111">
        <f t="shared" si="5"/>
        <v>39.091596130592507</v>
      </c>
      <c r="L29" s="94">
        <f t="shared" si="1"/>
        <v>1863327</v>
      </c>
      <c r="M29" s="94">
        <f t="shared" si="1"/>
        <v>1340930</v>
      </c>
      <c r="N29" s="94">
        <f t="shared" si="2"/>
        <v>522397</v>
      </c>
      <c r="O29" s="111">
        <f t="shared" si="7"/>
        <v>38.957812861223182</v>
      </c>
      <c r="P29" s="94">
        <v>4077139</v>
      </c>
      <c r="Q29" s="94">
        <v>2946557</v>
      </c>
      <c r="R29" s="94">
        <f t="shared" si="3"/>
        <v>1130582</v>
      </c>
      <c r="S29" s="111">
        <f t="shared" si="6"/>
        <v>38.369595429513161</v>
      </c>
    </row>
    <row r="30" spans="1:19" ht="15" customHeight="1" x14ac:dyDescent="0.45">
      <c r="A30" s="191" t="s">
        <v>163</v>
      </c>
      <c r="B30" s="183"/>
      <c r="C30" s="184"/>
      <c r="D30" s="94">
        <v>0</v>
      </c>
      <c r="E30" s="94">
        <v>0</v>
      </c>
      <c r="F30" s="94">
        <f t="shared" si="4"/>
        <v>0</v>
      </c>
      <c r="G30" s="112" t="s">
        <v>142</v>
      </c>
      <c r="H30" s="94">
        <v>0</v>
      </c>
      <c r="I30" s="94">
        <v>0</v>
      </c>
      <c r="J30" s="94">
        <f t="shared" si="0"/>
        <v>0</v>
      </c>
      <c r="K30" s="112" t="s">
        <v>130</v>
      </c>
      <c r="L30" s="98">
        <f t="shared" si="1"/>
        <v>0</v>
      </c>
      <c r="M30" s="98">
        <f t="shared" si="1"/>
        <v>0</v>
      </c>
      <c r="N30" s="94">
        <f t="shared" si="2"/>
        <v>0</v>
      </c>
      <c r="O30" s="112" t="s">
        <v>130</v>
      </c>
      <c r="P30" s="94">
        <v>13276230</v>
      </c>
      <c r="Q30" s="94">
        <v>12463082</v>
      </c>
      <c r="R30" s="94">
        <f t="shared" si="3"/>
        <v>813148</v>
      </c>
      <c r="S30" s="111">
        <f t="shared" si="6"/>
        <v>6.5244535821877765</v>
      </c>
    </row>
    <row r="31" spans="1:19" ht="15" customHeight="1" x14ac:dyDescent="0.45">
      <c r="A31" s="192" t="s">
        <v>164</v>
      </c>
      <c r="B31" s="193"/>
      <c r="C31" s="194"/>
      <c r="D31" s="98">
        <v>673142</v>
      </c>
      <c r="E31" s="98">
        <v>708331</v>
      </c>
      <c r="F31" s="98">
        <f t="shared" si="4"/>
        <v>-35189</v>
      </c>
      <c r="G31" s="116">
        <f t="shared" si="8"/>
        <v>-4.9678751882947383</v>
      </c>
      <c r="H31" s="98">
        <v>23661</v>
      </c>
      <c r="I31" s="98">
        <v>25038</v>
      </c>
      <c r="J31" s="98">
        <f t="shared" si="0"/>
        <v>-1377</v>
      </c>
      <c r="K31" s="116">
        <f t="shared" si="5"/>
        <v>-5.4996405463695188</v>
      </c>
      <c r="L31" s="94">
        <f t="shared" si="1"/>
        <v>696803</v>
      </c>
      <c r="M31" s="94">
        <f t="shared" si="1"/>
        <v>733369</v>
      </c>
      <c r="N31" s="98">
        <f t="shared" si="2"/>
        <v>-36566</v>
      </c>
      <c r="O31" s="116">
        <f t="shared" si="7"/>
        <v>-4.9860302248936073</v>
      </c>
      <c r="P31" s="98">
        <v>1733085</v>
      </c>
      <c r="Q31" s="98">
        <v>1823134</v>
      </c>
      <c r="R31" s="98">
        <f t="shared" si="3"/>
        <v>-90049</v>
      </c>
      <c r="S31" s="116">
        <f t="shared" si="6"/>
        <v>-4.9392419866010941</v>
      </c>
    </row>
    <row r="32" spans="1:19" ht="15" customHeight="1" x14ac:dyDescent="0.45">
      <c r="A32" s="191" t="s">
        <v>165</v>
      </c>
      <c r="B32" s="183"/>
      <c r="C32" s="184"/>
      <c r="D32" s="94">
        <v>49646</v>
      </c>
      <c r="E32" s="94">
        <v>127412</v>
      </c>
      <c r="F32" s="94">
        <f t="shared" si="4"/>
        <v>-77766</v>
      </c>
      <c r="G32" s="111">
        <f t="shared" si="8"/>
        <v>-61.035067340595859</v>
      </c>
      <c r="H32" s="94">
        <v>0</v>
      </c>
      <c r="I32" s="94">
        <v>0</v>
      </c>
      <c r="J32" s="94">
        <f t="shared" si="0"/>
        <v>0</v>
      </c>
      <c r="K32" s="112" t="s">
        <v>130</v>
      </c>
      <c r="L32" s="94">
        <f t="shared" si="1"/>
        <v>49646</v>
      </c>
      <c r="M32" s="94">
        <f t="shared" si="1"/>
        <v>127412</v>
      </c>
      <c r="N32" s="94">
        <f t="shared" si="2"/>
        <v>-77766</v>
      </c>
      <c r="O32" s="111">
        <f t="shared" si="7"/>
        <v>-61.035067340595859</v>
      </c>
      <c r="P32" s="94">
        <v>436566</v>
      </c>
      <c r="Q32" s="94">
        <v>565941</v>
      </c>
      <c r="R32" s="94">
        <f t="shared" si="3"/>
        <v>-129375</v>
      </c>
      <c r="S32" s="111">
        <f t="shared" si="6"/>
        <v>-22.860156800797256</v>
      </c>
    </row>
    <row r="33" spans="1:19" ht="15" customHeight="1" x14ac:dyDescent="0.45">
      <c r="A33" s="191" t="s">
        <v>166</v>
      </c>
      <c r="B33" s="183"/>
      <c r="C33" s="184"/>
      <c r="D33" s="94">
        <v>1995636</v>
      </c>
      <c r="E33" s="94">
        <v>2001314</v>
      </c>
      <c r="F33" s="94">
        <f t="shared" si="4"/>
        <v>-5678</v>
      </c>
      <c r="G33" s="111">
        <f t="shared" si="8"/>
        <v>-0.28371360016469177</v>
      </c>
      <c r="H33" s="94">
        <v>104385</v>
      </c>
      <c r="I33" s="94">
        <v>104811</v>
      </c>
      <c r="J33" s="94">
        <f t="shared" si="0"/>
        <v>-426</v>
      </c>
      <c r="K33" s="111">
        <f t="shared" si="5"/>
        <v>-0.40644588831324957</v>
      </c>
      <c r="L33" s="94">
        <f t="shared" si="1"/>
        <v>2100021</v>
      </c>
      <c r="M33" s="94">
        <f t="shared" si="1"/>
        <v>2106125</v>
      </c>
      <c r="N33" s="94">
        <f t="shared" si="2"/>
        <v>-6104</v>
      </c>
      <c r="O33" s="111">
        <f t="shared" si="7"/>
        <v>-0.2898213543830494</v>
      </c>
      <c r="P33" s="94">
        <v>4954839</v>
      </c>
      <c r="Q33" s="94">
        <v>5000205</v>
      </c>
      <c r="R33" s="94">
        <f t="shared" si="3"/>
        <v>-45366</v>
      </c>
      <c r="S33" s="111">
        <f t="shared" si="6"/>
        <v>-0.9072828014051425</v>
      </c>
    </row>
    <row r="34" spans="1:19" ht="15" customHeight="1" x14ac:dyDescent="0.45">
      <c r="A34" s="191" t="s">
        <v>167</v>
      </c>
      <c r="B34" s="183"/>
      <c r="C34" s="184"/>
      <c r="D34" s="94">
        <v>0</v>
      </c>
      <c r="E34" s="94">
        <v>0</v>
      </c>
      <c r="F34" s="94">
        <f>D34-E34</f>
        <v>0</v>
      </c>
      <c r="G34" s="112" t="s">
        <v>142</v>
      </c>
      <c r="H34" s="94">
        <v>0</v>
      </c>
      <c r="I34" s="94">
        <v>0</v>
      </c>
      <c r="J34" s="94">
        <f t="shared" si="0"/>
        <v>0</v>
      </c>
      <c r="K34" s="112" t="s">
        <v>130</v>
      </c>
      <c r="L34" s="94">
        <f t="shared" si="1"/>
        <v>0</v>
      </c>
      <c r="M34" s="94">
        <f t="shared" si="1"/>
        <v>0</v>
      </c>
      <c r="N34" s="94">
        <f t="shared" si="2"/>
        <v>0</v>
      </c>
      <c r="O34" s="112" t="s">
        <v>130</v>
      </c>
      <c r="P34" s="94">
        <v>48621</v>
      </c>
      <c r="Q34" s="94">
        <v>58412</v>
      </c>
      <c r="R34" s="94">
        <f t="shared" si="3"/>
        <v>-9791</v>
      </c>
      <c r="S34" s="111">
        <f t="shared" si="6"/>
        <v>-16.761966719167294</v>
      </c>
    </row>
    <row r="35" spans="1:19" ht="15" customHeight="1" x14ac:dyDescent="0.45">
      <c r="A35" s="191" t="s">
        <v>168</v>
      </c>
      <c r="B35" s="183"/>
      <c r="C35" s="184"/>
      <c r="D35" s="94">
        <v>6283605</v>
      </c>
      <c r="E35" s="94">
        <v>5971906</v>
      </c>
      <c r="F35" s="94">
        <f t="shared" si="4"/>
        <v>311699</v>
      </c>
      <c r="G35" s="111">
        <f t="shared" si="8"/>
        <v>5.2194224088590815</v>
      </c>
      <c r="H35" s="94">
        <v>328706</v>
      </c>
      <c r="I35" s="94">
        <v>312783</v>
      </c>
      <c r="J35" s="94">
        <f t="shared" si="0"/>
        <v>15923</v>
      </c>
      <c r="K35" s="111">
        <f t="shared" si="5"/>
        <v>5.0907498169657561</v>
      </c>
      <c r="L35" s="97">
        <f t="shared" si="1"/>
        <v>6612311</v>
      </c>
      <c r="M35" s="97">
        <f t="shared" si="1"/>
        <v>6284689</v>
      </c>
      <c r="N35" s="94">
        <f t="shared" si="2"/>
        <v>327622</v>
      </c>
      <c r="O35" s="111">
        <f t="shared" si="7"/>
        <v>5.2130184962215314</v>
      </c>
      <c r="P35" s="94">
        <v>11079224</v>
      </c>
      <c r="Q35" s="94">
        <v>10607567</v>
      </c>
      <c r="R35" s="94">
        <f t="shared" si="3"/>
        <v>471657</v>
      </c>
      <c r="S35" s="111">
        <f t="shared" si="6"/>
        <v>4.4464201828751122</v>
      </c>
    </row>
    <row r="36" spans="1:19" ht="15" customHeight="1" x14ac:dyDescent="0.45">
      <c r="A36" s="179" t="s">
        <v>169</v>
      </c>
      <c r="B36" s="180"/>
      <c r="C36" s="181"/>
      <c r="D36" s="97">
        <v>1567280</v>
      </c>
      <c r="E36" s="97">
        <v>1683299</v>
      </c>
      <c r="F36" s="97">
        <f t="shared" si="4"/>
        <v>-116019</v>
      </c>
      <c r="G36" s="115">
        <f t="shared" si="8"/>
        <v>-6.8923583985970414</v>
      </c>
      <c r="H36" s="97">
        <v>45760</v>
      </c>
      <c r="I36" s="97">
        <v>46146</v>
      </c>
      <c r="J36" s="97">
        <f t="shared" si="0"/>
        <v>-386</v>
      </c>
      <c r="K36" s="115">
        <f t="shared" si="5"/>
        <v>-0.836475534174143</v>
      </c>
      <c r="L36" s="97">
        <f t="shared" si="1"/>
        <v>1613040</v>
      </c>
      <c r="M36" s="97">
        <f t="shared" si="1"/>
        <v>1729445</v>
      </c>
      <c r="N36" s="97">
        <f t="shared" si="2"/>
        <v>-116405</v>
      </c>
      <c r="O36" s="115">
        <f t="shared" si="7"/>
        <v>-6.7307720106739453</v>
      </c>
      <c r="P36" s="97">
        <v>1613040</v>
      </c>
      <c r="Q36" s="97">
        <v>1729445</v>
      </c>
      <c r="R36" s="97">
        <f t="shared" si="3"/>
        <v>-116405</v>
      </c>
      <c r="S36" s="115">
        <f t="shared" si="6"/>
        <v>-6.7307720106739453</v>
      </c>
    </row>
    <row r="37" spans="1:19" ht="15" customHeight="1" x14ac:dyDescent="0.45">
      <c r="A37" s="179" t="s">
        <v>170</v>
      </c>
      <c r="B37" s="180"/>
      <c r="C37" s="181"/>
      <c r="D37" s="97">
        <v>677577</v>
      </c>
      <c r="E37" s="97">
        <v>599537</v>
      </c>
      <c r="F37" s="97">
        <f t="shared" si="4"/>
        <v>78040</v>
      </c>
      <c r="G37" s="115">
        <f t="shared" si="8"/>
        <v>13.016711228831582</v>
      </c>
      <c r="H37" s="97">
        <v>71843</v>
      </c>
      <c r="I37" s="97">
        <v>54690</v>
      </c>
      <c r="J37" s="97">
        <f t="shared" si="0"/>
        <v>17153</v>
      </c>
      <c r="K37" s="115">
        <f t="shared" si="5"/>
        <v>31.364051929054671</v>
      </c>
      <c r="L37" s="97">
        <f t="shared" si="1"/>
        <v>749420</v>
      </c>
      <c r="M37" s="117">
        <f t="shared" si="1"/>
        <v>654227</v>
      </c>
      <c r="N37" s="97">
        <f t="shared" si="2"/>
        <v>95193</v>
      </c>
      <c r="O37" s="115">
        <f t="shared" si="7"/>
        <v>14.550454200147655</v>
      </c>
      <c r="P37" s="97">
        <v>1189354</v>
      </c>
      <c r="Q37" s="97">
        <v>1051685</v>
      </c>
      <c r="R37" s="97">
        <f t="shared" si="3"/>
        <v>137669</v>
      </c>
      <c r="S37" s="115">
        <f t="shared" si="6"/>
        <v>13.09032647608362</v>
      </c>
    </row>
    <row r="38" spans="1:19" ht="15" customHeight="1" x14ac:dyDescent="0.45">
      <c r="A38" s="118" t="s">
        <v>171</v>
      </c>
      <c r="B38" s="119"/>
      <c r="C38" s="120"/>
      <c r="D38" s="97">
        <v>44</v>
      </c>
      <c r="E38" s="97">
        <v>66</v>
      </c>
      <c r="F38" s="97">
        <f t="shared" si="4"/>
        <v>-22</v>
      </c>
      <c r="G38" s="115">
        <f t="shared" si="8"/>
        <v>-33.333333333333329</v>
      </c>
      <c r="H38" s="97">
        <v>0</v>
      </c>
      <c r="I38" s="97">
        <v>0</v>
      </c>
      <c r="J38" s="97">
        <f t="shared" si="0"/>
        <v>0</v>
      </c>
      <c r="K38" s="112" t="s">
        <v>130</v>
      </c>
      <c r="L38" s="94">
        <f>D38+H38</f>
        <v>44</v>
      </c>
      <c r="M38" s="117">
        <f t="shared" ref="M38:M40" si="9">E38+I38</f>
        <v>66</v>
      </c>
      <c r="N38" s="97">
        <f t="shared" si="2"/>
        <v>-22</v>
      </c>
      <c r="O38" s="115">
        <f t="shared" si="7"/>
        <v>-33.333333333333329</v>
      </c>
      <c r="P38" s="97">
        <v>129</v>
      </c>
      <c r="Q38" s="97">
        <v>149</v>
      </c>
      <c r="R38" s="97">
        <f t="shared" si="3"/>
        <v>-20</v>
      </c>
      <c r="S38" s="115">
        <f t="shared" si="6"/>
        <v>-13.422818791946309</v>
      </c>
    </row>
    <row r="39" spans="1:19" ht="29.25" customHeight="1" x14ac:dyDescent="0.45">
      <c r="A39" s="182" t="s">
        <v>172</v>
      </c>
      <c r="B39" s="183"/>
      <c r="C39" s="184"/>
      <c r="D39" s="94">
        <v>3616516</v>
      </c>
      <c r="E39" s="94">
        <v>3745403</v>
      </c>
      <c r="F39" s="94">
        <f t="shared" si="4"/>
        <v>-128887</v>
      </c>
      <c r="G39" s="111">
        <f>(F39/E39)*100</f>
        <v>-3.4412051253229623</v>
      </c>
      <c r="H39" s="94">
        <v>129269</v>
      </c>
      <c r="I39" s="94">
        <v>132826</v>
      </c>
      <c r="J39" s="94">
        <f t="shared" si="0"/>
        <v>-3557</v>
      </c>
      <c r="K39" s="111">
        <f>(J39/I39)*100</f>
        <v>-2.6779395600258984</v>
      </c>
      <c r="L39" s="94">
        <f>D39+H39</f>
        <v>3745785</v>
      </c>
      <c r="M39" s="117">
        <f t="shared" si="9"/>
        <v>3878229</v>
      </c>
      <c r="N39" s="94">
        <f>L39-M39</f>
        <v>-132444</v>
      </c>
      <c r="O39" s="115">
        <f t="shared" si="7"/>
        <v>-3.4150639376890841</v>
      </c>
      <c r="P39" s="94">
        <v>6499830</v>
      </c>
      <c r="Q39" s="94">
        <v>6793930</v>
      </c>
      <c r="R39" s="94">
        <f t="shared" si="3"/>
        <v>-294100</v>
      </c>
      <c r="S39" s="115">
        <f t="shared" si="6"/>
        <v>-4.3288641478496244</v>
      </c>
    </row>
    <row r="40" spans="1:19" s="99" customFormat="1" ht="29.25" customHeight="1" x14ac:dyDescent="0.45">
      <c r="A40" s="185" t="s">
        <v>173</v>
      </c>
      <c r="B40" s="186"/>
      <c r="C40" s="187"/>
      <c r="D40" s="94">
        <v>16412328</v>
      </c>
      <c r="E40" s="94">
        <v>0</v>
      </c>
      <c r="F40" s="94">
        <f t="shared" si="4"/>
        <v>16412328</v>
      </c>
      <c r="G40" s="123" t="s">
        <v>142</v>
      </c>
      <c r="H40" s="94">
        <v>569321</v>
      </c>
      <c r="I40" s="94">
        <v>0</v>
      </c>
      <c r="J40" s="94">
        <f t="shared" si="0"/>
        <v>569321</v>
      </c>
      <c r="K40" s="123" t="s">
        <v>142</v>
      </c>
      <c r="L40" s="94">
        <f>D40+H40</f>
        <v>16981649</v>
      </c>
      <c r="M40" s="117">
        <f t="shared" si="9"/>
        <v>0</v>
      </c>
      <c r="N40" s="94">
        <f>L40-M40</f>
        <v>16981649</v>
      </c>
      <c r="O40" s="123" t="s">
        <v>142</v>
      </c>
      <c r="P40" s="94">
        <v>31799371</v>
      </c>
      <c r="Q40" s="94">
        <v>0</v>
      </c>
      <c r="R40" s="94">
        <f t="shared" si="3"/>
        <v>31799371</v>
      </c>
      <c r="S40" s="123" t="s">
        <v>142</v>
      </c>
    </row>
    <row r="41" spans="1:19" ht="15" customHeight="1" x14ac:dyDescent="0.45">
      <c r="A41" s="188" t="s">
        <v>4</v>
      </c>
      <c r="B41" s="189"/>
      <c r="C41" s="190"/>
      <c r="D41" s="96">
        <f>SUM(D18:D40)</f>
        <v>199247236</v>
      </c>
      <c r="E41" s="96">
        <f>SUM(E18:E40)</f>
        <v>185605697</v>
      </c>
      <c r="F41" s="96">
        <f t="shared" si="4"/>
        <v>13641539</v>
      </c>
      <c r="G41" s="114">
        <f t="shared" ref="G41:G50" si="10">(F41/E41)*100</f>
        <v>7.3497415329875357</v>
      </c>
      <c r="H41" s="96">
        <f>SUM(H18:H40)</f>
        <v>6722871</v>
      </c>
      <c r="I41" s="96">
        <f>SUM(I18:I40)</f>
        <v>6162303</v>
      </c>
      <c r="J41" s="96">
        <f t="shared" si="0"/>
        <v>560568</v>
      </c>
      <c r="K41" s="114">
        <f>(J41/I41)*100</f>
        <v>9.0967289339716011</v>
      </c>
      <c r="L41" s="96">
        <f>D41+H41</f>
        <v>205970107</v>
      </c>
      <c r="M41" s="96">
        <f>E41+I41</f>
        <v>191768000</v>
      </c>
      <c r="N41" s="96">
        <f t="shared" ref="N41:N51" si="11">L41-M41</f>
        <v>14202107</v>
      </c>
      <c r="O41" s="114">
        <f t="shared" ref="O41:O50" si="12">(N41/M41)*100</f>
        <v>7.4058795002294442</v>
      </c>
      <c r="P41" s="96">
        <f>SUM(P18:P40)</f>
        <v>411395248</v>
      </c>
      <c r="Q41" s="96">
        <f>SUM(Q18:Q40)</f>
        <v>379798666</v>
      </c>
      <c r="R41" s="100">
        <f t="shared" si="3"/>
        <v>31596582</v>
      </c>
      <c r="S41" s="114">
        <f t="shared" ref="S41:S50" si="13">(R41/Q41)*100</f>
        <v>8.3192977828942674</v>
      </c>
    </row>
    <row r="42" spans="1:19" ht="15" customHeight="1" x14ac:dyDescent="0.45">
      <c r="A42" s="188" t="s">
        <v>174</v>
      </c>
      <c r="B42" s="189"/>
      <c r="C42" s="121" t="s">
        <v>175</v>
      </c>
      <c r="D42" s="96">
        <f>D13+D17+D41</f>
        <v>694555907</v>
      </c>
      <c r="E42" s="96">
        <f>E13+E17+E41</f>
        <v>682090159</v>
      </c>
      <c r="F42" s="96">
        <f t="shared" si="4"/>
        <v>12465748</v>
      </c>
      <c r="G42" s="114">
        <f t="shared" si="10"/>
        <v>1.8275806849751073</v>
      </c>
      <c r="H42" s="96">
        <f>H13+H17+H41</f>
        <v>23092450</v>
      </c>
      <c r="I42" s="96">
        <f>I13+I17+I41</f>
        <v>22206708</v>
      </c>
      <c r="J42" s="96">
        <f t="shared" si="0"/>
        <v>885742</v>
      </c>
      <c r="K42" s="114">
        <f t="shared" ref="K42:K50" si="14">(J42/I42)*100</f>
        <v>3.9886236176924559</v>
      </c>
      <c r="L42" s="96">
        <f>L13+L17+L41</f>
        <v>717648357</v>
      </c>
      <c r="M42" s="96">
        <f>M13+M17+M41</f>
        <v>704296867</v>
      </c>
      <c r="N42" s="96">
        <f t="shared" si="11"/>
        <v>13351490</v>
      </c>
      <c r="O42" s="114">
        <f t="shared" si="12"/>
        <v>1.8957190675675688</v>
      </c>
      <c r="P42" s="96">
        <f>P13+P17+P41</f>
        <v>1537694117</v>
      </c>
      <c r="Q42" s="96">
        <f>Q13+Q17+Q41</f>
        <v>1497457986</v>
      </c>
      <c r="R42" s="100">
        <f t="shared" si="3"/>
        <v>40236131</v>
      </c>
      <c r="S42" s="114">
        <f t="shared" si="13"/>
        <v>2.6869622637946922</v>
      </c>
    </row>
    <row r="43" spans="1:19" ht="15" customHeight="1" x14ac:dyDescent="0.45">
      <c r="A43" s="173" t="s">
        <v>176</v>
      </c>
      <c r="B43" s="174"/>
      <c r="C43" s="121" t="s">
        <v>177</v>
      </c>
      <c r="D43" s="96">
        <v>8</v>
      </c>
      <c r="E43" s="96">
        <v>8</v>
      </c>
      <c r="F43" s="96">
        <f t="shared" si="4"/>
        <v>0</v>
      </c>
      <c r="G43" s="114">
        <f t="shared" si="10"/>
        <v>0</v>
      </c>
      <c r="H43" s="96">
        <v>9611</v>
      </c>
      <c r="I43" s="96">
        <v>5923</v>
      </c>
      <c r="J43" s="96">
        <f t="shared" si="0"/>
        <v>3688</v>
      </c>
      <c r="K43" s="114">
        <f t="shared" si="14"/>
        <v>62.265743710957288</v>
      </c>
      <c r="L43" s="96">
        <f t="shared" ref="L43:M49" si="15">D43+H43</f>
        <v>9619</v>
      </c>
      <c r="M43" s="96">
        <f t="shared" si="15"/>
        <v>5931</v>
      </c>
      <c r="N43" s="96">
        <f t="shared" si="11"/>
        <v>3688</v>
      </c>
      <c r="O43" s="114">
        <f>(N43/M43)*100</f>
        <v>62.181756870679486</v>
      </c>
      <c r="P43" s="96">
        <v>9619</v>
      </c>
      <c r="Q43" s="96">
        <v>5931</v>
      </c>
      <c r="R43" s="100">
        <f t="shared" si="3"/>
        <v>3688</v>
      </c>
      <c r="S43" s="114">
        <f>(R43/Q43)*100</f>
        <v>62.181756870679486</v>
      </c>
    </row>
    <row r="44" spans="1:19" ht="15" customHeight="1" x14ac:dyDescent="0.45">
      <c r="A44" s="173" t="s">
        <v>178</v>
      </c>
      <c r="B44" s="174"/>
      <c r="C44" s="121" t="s">
        <v>179</v>
      </c>
      <c r="D44" s="96">
        <f>D42-D43</f>
        <v>694555899</v>
      </c>
      <c r="E44" s="96">
        <f>E42-E43</f>
        <v>682090151</v>
      </c>
      <c r="F44" s="96">
        <f t="shared" si="4"/>
        <v>12465748</v>
      </c>
      <c r="G44" s="114">
        <f t="shared" si="10"/>
        <v>1.8275807064101708</v>
      </c>
      <c r="H44" s="96">
        <f>H42-H43</f>
        <v>23082839</v>
      </c>
      <c r="I44" s="96">
        <f>I42-I43</f>
        <v>22200785</v>
      </c>
      <c r="J44" s="96">
        <f t="shared" si="0"/>
        <v>882054</v>
      </c>
      <c r="K44" s="114">
        <f t="shared" si="14"/>
        <v>3.9730757268267767</v>
      </c>
      <c r="L44" s="96">
        <f t="shared" si="15"/>
        <v>717638738</v>
      </c>
      <c r="M44" s="96">
        <f t="shared" si="15"/>
        <v>704290936</v>
      </c>
      <c r="N44" s="96">
        <f t="shared" si="11"/>
        <v>13347802</v>
      </c>
      <c r="O44" s="114">
        <f t="shared" si="12"/>
        <v>1.8952113846315355</v>
      </c>
      <c r="P44" s="96">
        <f>P42-P43</f>
        <v>1537684498</v>
      </c>
      <c r="Q44" s="96">
        <f>Q42-Q43</f>
        <v>1497452055</v>
      </c>
      <c r="R44" s="100">
        <f t="shared" si="3"/>
        <v>40232443</v>
      </c>
      <c r="S44" s="114">
        <f>(R44/Q44)*100</f>
        <v>2.6867266211070775</v>
      </c>
    </row>
    <row r="45" spans="1:19" ht="15" customHeight="1" x14ac:dyDescent="0.45">
      <c r="A45" s="173" t="s">
        <v>180</v>
      </c>
      <c r="B45" s="174"/>
      <c r="C45" s="121" t="s">
        <v>181</v>
      </c>
      <c r="D45" s="96">
        <v>-106324</v>
      </c>
      <c r="E45" s="96">
        <v>31520</v>
      </c>
      <c r="F45" s="96">
        <f t="shared" si="4"/>
        <v>-137844</v>
      </c>
      <c r="G45" s="114">
        <f t="shared" si="10"/>
        <v>-437.32233502538065</v>
      </c>
      <c r="H45" s="96">
        <v>480</v>
      </c>
      <c r="I45" s="96">
        <v>-4168</v>
      </c>
      <c r="J45" s="96">
        <f t="shared" si="0"/>
        <v>4648</v>
      </c>
      <c r="K45" s="114">
        <f t="shared" si="14"/>
        <v>-111.51631477927064</v>
      </c>
      <c r="L45" s="96">
        <f t="shared" si="15"/>
        <v>-105844</v>
      </c>
      <c r="M45" s="96">
        <f>E45+I45</f>
        <v>27352</v>
      </c>
      <c r="N45" s="96">
        <f t="shared" si="11"/>
        <v>-133196</v>
      </c>
      <c r="O45" s="114">
        <f t="shared" si="12"/>
        <v>-486.96987423223163</v>
      </c>
      <c r="P45" s="96">
        <v>-105841</v>
      </c>
      <c r="Q45" s="96">
        <v>47226</v>
      </c>
      <c r="R45" s="100">
        <f t="shared" si="3"/>
        <v>-153067</v>
      </c>
      <c r="S45" s="114">
        <f>(R45/Q45)*100</f>
        <v>-324.11595307669506</v>
      </c>
    </row>
    <row r="46" spans="1:19" ht="15" customHeight="1" x14ac:dyDescent="0.45">
      <c r="A46" s="173" t="s">
        <v>182</v>
      </c>
      <c r="B46" s="174"/>
      <c r="C46" s="121" t="s">
        <v>183</v>
      </c>
      <c r="D46" s="96">
        <f>D44+D45</f>
        <v>694449575</v>
      </c>
      <c r="E46" s="96">
        <f>E44+E45</f>
        <v>682121671</v>
      </c>
      <c r="F46" s="96">
        <f t="shared" si="4"/>
        <v>12327904</v>
      </c>
      <c r="G46" s="114">
        <f t="shared" si="10"/>
        <v>1.8072881311521916</v>
      </c>
      <c r="H46" s="96">
        <f>H44+H45</f>
        <v>23083319</v>
      </c>
      <c r="I46" s="96">
        <f>I44+I45</f>
        <v>22196617</v>
      </c>
      <c r="J46" s="96">
        <f t="shared" si="0"/>
        <v>886702</v>
      </c>
      <c r="K46" s="114">
        <f t="shared" si="14"/>
        <v>3.994761904483012</v>
      </c>
      <c r="L46" s="96">
        <f t="shared" si="15"/>
        <v>717532894</v>
      </c>
      <c r="M46" s="96">
        <f t="shared" si="15"/>
        <v>704318288</v>
      </c>
      <c r="N46" s="96">
        <f t="shared" si="11"/>
        <v>13214606</v>
      </c>
      <c r="O46" s="114">
        <f t="shared" si="12"/>
        <v>1.8762264483468873</v>
      </c>
      <c r="P46" s="96">
        <f>P44+P45</f>
        <v>1537578657</v>
      </c>
      <c r="Q46" s="96">
        <f>Q44+Q45</f>
        <v>1497499281</v>
      </c>
      <c r="R46" s="100">
        <f t="shared" si="3"/>
        <v>40079376</v>
      </c>
      <c r="S46" s="114">
        <f t="shared" si="13"/>
        <v>2.6764203835367315</v>
      </c>
    </row>
    <row r="47" spans="1:19" s="101" customFormat="1" ht="15" customHeight="1" x14ac:dyDescent="0.45">
      <c r="A47" s="173" t="s">
        <v>184</v>
      </c>
      <c r="B47" s="174"/>
      <c r="C47" s="122" t="s">
        <v>185</v>
      </c>
      <c r="D47" s="96">
        <v>958857276</v>
      </c>
      <c r="E47" s="96">
        <v>925135081</v>
      </c>
      <c r="F47" s="96">
        <f t="shared" si="4"/>
        <v>33722195</v>
      </c>
      <c r="G47" s="114">
        <f t="shared" si="10"/>
        <v>3.6451103944246603</v>
      </c>
      <c r="H47" s="96">
        <v>43575267</v>
      </c>
      <c r="I47" s="96">
        <v>42045205</v>
      </c>
      <c r="J47" s="96">
        <f t="shared" si="0"/>
        <v>1530062</v>
      </c>
      <c r="K47" s="114">
        <f t="shared" si="14"/>
        <v>3.6390879768572892</v>
      </c>
      <c r="L47" s="96">
        <f>D47+H47</f>
        <v>1002432543</v>
      </c>
      <c r="M47" s="96">
        <f t="shared" si="15"/>
        <v>967180286</v>
      </c>
      <c r="N47" s="96">
        <f t="shared" si="11"/>
        <v>35252257</v>
      </c>
      <c r="O47" s="114">
        <f t="shared" si="12"/>
        <v>3.6448485882393182</v>
      </c>
      <c r="P47" s="96">
        <v>1922918304</v>
      </c>
      <c r="Q47" s="96">
        <v>1851520758</v>
      </c>
      <c r="R47" s="100">
        <f t="shared" si="3"/>
        <v>71397546</v>
      </c>
      <c r="S47" s="114">
        <f t="shared" si="13"/>
        <v>3.8561569289195083</v>
      </c>
    </row>
    <row r="48" spans="1:19" s="101" customFormat="1" ht="15" customHeight="1" x14ac:dyDescent="0.45">
      <c r="A48" s="173" t="s">
        <v>186</v>
      </c>
      <c r="B48" s="174"/>
      <c r="C48" s="122" t="s">
        <v>187</v>
      </c>
      <c r="D48" s="96">
        <v>586205</v>
      </c>
      <c r="E48" s="96">
        <v>92454</v>
      </c>
      <c r="F48" s="96">
        <f t="shared" si="4"/>
        <v>493751</v>
      </c>
      <c r="G48" s="114">
        <f t="shared" si="10"/>
        <v>534.05044670863356</v>
      </c>
      <c r="H48" s="96">
        <v>24308</v>
      </c>
      <c r="I48" s="96">
        <v>160937</v>
      </c>
      <c r="J48" s="96">
        <f t="shared" si="0"/>
        <v>-136629</v>
      </c>
      <c r="K48" s="114">
        <f t="shared" si="14"/>
        <v>-84.895953074805675</v>
      </c>
      <c r="L48" s="96">
        <f t="shared" si="15"/>
        <v>610513</v>
      </c>
      <c r="M48" s="96">
        <f t="shared" si="15"/>
        <v>253391</v>
      </c>
      <c r="N48" s="96">
        <f t="shared" si="11"/>
        <v>357122</v>
      </c>
      <c r="O48" s="114">
        <f t="shared" si="12"/>
        <v>140.93712878515811</v>
      </c>
      <c r="P48" s="96">
        <v>1008449</v>
      </c>
      <c r="Q48" s="96">
        <v>-65228</v>
      </c>
      <c r="R48" s="100">
        <f t="shared" si="3"/>
        <v>1073677</v>
      </c>
      <c r="S48" s="114">
        <f t="shared" si="13"/>
        <v>-1646.0369779849145</v>
      </c>
    </row>
    <row r="49" spans="1:19" s="101" customFormat="1" ht="15" customHeight="1" x14ac:dyDescent="0.45">
      <c r="A49" s="173" t="s">
        <v>188</v>
      </c>
      <c r="B49" s="174"/>
      <c r="C49" s="122" t="s">
        <v>189</v>
      </c>
      <c r="D49" s="96">
        <f>SUM(D47:D48)</f>
        <v>959443481</v>
      </c>
      <c r="E49" s="96">
        <f>SUM(E47:E48)</f>
        <v>925227535</v>
      </c>
      <c r="F49" s="96">
        <f t="shared" si="4"/>
        <v>34215946</v>
      </c>
      <c r="G49" s="114">
        <f t="shared" si="10"/>
        <v>3.6981115137261886</v>
      </c>
      <c r="H49" s="96">
        <f>SUM(H47:H48)</f>
        <v>43599575</v>
      </c>
      <c r="I49" s="96">
        <f>SUM(I47:I48)</f>
        <v>42206142</v>
      </c>
      <c r="J49" s="96">
        <f t="shared" si="0"/>
        <v>1393433</v>
      </c>
      <c r="K49" s="114">
        <f t="shared" si="14"/>
        <v>3.301493417711574</v>
      </c>
      <c r="L49" s="96">
        <f>D49+H49</f>
        <v>1003043056</v>
      </c>
      <c r="M49" s="96">
        <f t="shared" si="15"/>
        <v>967433677</v>
      </c>
      <c r="N49" s="96">
        <f t="shared" si="11"/>
        <v>35609379</v>
      </c>
      <c r="O49" s="114">
        <f t="shared" si="12"/>
        <v>3.6808082917295426</v>
      </c>
      <c r="P49" s="96">
        <f>SUM(P47:P48)</f>
        <v>1923926753</v>
      </c>
      <c r="Q49" s="96">
        <f>SUM(Q47:Q48)</f>
        <v>1851455530</v>
      </c>
      <c r="R49" s="100">
        <f t="shared" si="3"/>
        <v>72471223</v>
      </c>
      <c r="S49" s="114">
        <f t="shared" si="13"/>
        <v>3.9142837527402023</v>
      </c>
    </row>
    <row r="50" spans="1:19" s="101" customFormat="1" ht="30" customHeight="1" x14ac:dyDescent="0.45">
      <c r="A50" s="175" t="s">
        <v>191</v>
      </c>
      <c r="B50" s="176"/>
      <c r="C50" s="177"/>
      <c r="D50" s="96">
        <f>D47-D44</f>
        <v>264301377</v>
      </c>
      <c r="E50" s="96">
        <f>E47-E44</f>
        <v>243044930</v>
      </c>
      <c r="F50" s="96">
        <f t="shared" si="4"/>
        <v>21256447</v>
      </c>
      <c r="G50" s="114">
        <f t="shared" si="10"/>
        <v>8.7458919632678622</v>
      </c>
      <c r="H50" s="96">
        <f>H47-H44</f>
        <v>20492428</v>
      </c>
      <c r="I50" s="96">
        <f>I47-I44</f>
        <v>19844420</v>
      </c>
      <c r="J50" s="96">
        <f t="shared" si="0"/>
        <v>648008</v>
      </c>
      <c r="K50" s="114">
        <f t="shared" si="14"/>
        <v>3.2654418723248146</v>
      </c>
      <c r="L50" s="96">
        <f>L47-L44</f>
        <v>284793805</v>
      </c>
      <c r="M50" s="96">
        <f>M47-M44</f>
        <v>262889350</v>
      </c>
      <c r="N50" s="96">
        <f t="shared" si="11"/>
        <v>21904455</v>
      </c>
      <c r="O50" s="114">
        <f t="shared" si="12"/>
        <v>8.3321956557007741</v>
      </c>
      <c r="P50" s="96">
        <f>P47-P44</f>
        <v>385233806</v>
      </c>
      <c r="Q50" s="96">
        <f>Q47-Q44</f>
        <v>354068703</v>
      </c>
      <c r="R50" s="100">
        <f t="shared" si="3"/>
        <v>31165103</v>
      </c>
      <c r="S50" s="114">
        <f t="shared" si="13"/>
        <v>8.8019931544189607</v>
      </c>
    </row>
    <row r="51" spans="1:19" s="101" customFormat="1" ht="15" customHeight="1" x14ac:dyDescent="0.45">
      <c r="A51" s="173" t="s">
        <v>190</v>
      </c>
      <c r="B51" s="174"/>
      <c r="C51" s="178"/>
      <c r="D51" s="96">
        <f>D49-D46</f>
        <v>264993906</v>
      </c>
      <c r="E51" s="96">
        <f>E49-E46</f>
        <v>243105864</v>
      </c>
      <c r="F51" s="96">
        <f t="shared" si="4"/>
        <v>21888042</v>
      </c>
      <c r="G51" s="114">
        <f>(F51/E51)*100</f>
        <v>9.0035022766871649</v>
      </c>
      <c r="H51" s="96">
        <f>H49-H46</f>
        <v>20516256</v>
      </c>
      <c r="I51" s="96">
        <f>I49-I46</f>
        <v>20009525</v>
      </c>
      <c r="J51" s="96">
        <f t="shared" si="0"/>
        <v>506731</v>
      </c>
      <c r="K51" s="114">
        <f>(J51/I51)*100</f>
        <v>2.532448921201278</v>
      </c>
      <c r="L51" s="96">
        <f>L49-L46</f>
        <v>285510162</v>
      </c>
      <c r="M51" s="96">
        <f>M49-M46</f>
        <v>263115389</v>
      </c>
      <c r="N51" s="96">
        <f t="shared" si="11"/>
        <v>22394773</v>
      </c>
      <c r="O51" s="114">
        <f>(N51/M51)*100</f>
        <v>8.5113885147934081</v>
      </c>
      <c r="P51" s="96">
        <f>P49-P46</f>
        <v>386348096</v>
      </c>
      <c r="Q51" s="96">
        <f>Q49-Q46</f>
        <v>353956249</v>
      </c>
      <c r="R51" s="100">
        <f t="shared" si="3"/>
        <v>32391847</v>
      </c>
      <c r="S51" s="114">
        <f>(R51/Q51)*100</f>
        <v>9.15137028700968</v>
      </c>
    </row>
    <row r="52" spans="1:19" x14ac:dyDescent="0.45">
      <c r="D52" s="102"/>
      <c r="H52" s="102"/>
      <c r="L52" s="102"/>
      <c r="P52" s="102"/>
      <c r="R52" s="103"/>
    </row>
  </sheetData>
  <mergeCells count="54">
    <mergeCell ref="A1:C1"/>
    <mergeCell ref="A3:B3"/>
    <mergeCell ref="A4:C5"/>
    <mergeCell ref="D4:G4"/>
    <mergeCell ref="H4:K4"/>
    <mergeCell ref="L4:O4"/>
    <mergeCell ref="P4:S4"/>
    <mergeCell ref="A6:A13"/>
    <mergeCell ref="B6:C6"/>
    <mergeCell ref="B7:C7"/>
    <mergeCell ref="B8:C8"/>
    <mergeCell ref="B9:C9"/>
    <mergeCell ref="B10:C10"/>
    <mergeCell ref="B11:C11"/>
    <mergeCell ref="B12:C12"/>
    <mergeCell ref="B13:C13"/>
    <mergeCell ref="A14:A17"/>
    <mergeCell ref="B14:C14"/>
    <mergeCell ref="B15:C15"/>
    <mergeCell ref="B16:C16"/>
    <mergeCell ref="B17:C17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2:B42"/>
    <mergeCell ref="A30:C30"/>
    <mergeCell ref="A31:C31"/>
    <mergeCell ref="A32:C32"/>
    <mergeCell ref="A33:C33"/>
    <mergeCell ref="A34:C34"/>
    <mergeCell ref="A35:C35"/>
    <mergeCell ref="A36:C36"/>
    <mergeCell ref="A37:C37"/>
    <mergeCell ref="A39:C39"/>
    <mergeCell ref="A40:C40"/>
    <mergeCell ref="A41:C41"/>
    <mergeCell ref="A49:B49"/>
    <mergeCell ref="A50:C50"/>
    <mergeCell ref="A51:C51"/>
    <mergeCell ref="A43:B43"/>
    <mergeCell ref="A44:B44"/>
    <mergeCell ref="A45:B45"/>
    <mergeCell ref="A46:B46"/>
    <mergeCell ref="A47:B47"/>
    <mergeCell ref="A48:B48"/>
  </mergeCells>
  <phoneticPr fontId="3"/>
  <pageMargins left="0.7" right="0.7" top="0.75" bottom="0.75" header="0.3" footer="0.3"/>
  <pageSetup paperSize="9" scale="56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①令和6年度普通交付税の算定結果の概要</vt:lpstr>
      <vt:lpstr>②令和6年度普通交付税の算定結果の概要</vt:lpstr>
      <vt:lpstr>③令和6年度普通交付税の算定結果の概要</vt:lpstr>
      <vt:lpstr>①令和6年度普通交付税の算定結果の概要!Print_Area</vt:lpstr>
      <vt:lpstr>②令和6年度普通交付税の算定結果の概要!Print_Area</vt:lpstr>
      <vt:lpstr>③令和6年度普通交付税の算定結果の概要!Print_Area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玉木　陽介</cp:lastModifiedBy>
  <cp:lastPrinted>2025-02-20T05:10:34Z</cp:lastPrinted>
  <dcterms:created xsi:type="dcterms:W3CDTF">2022-01-25T03:04:55Z</dcterms:created>
  <dcterms:modified xsi:type="dcterms:W3CDTF">2025-02-20T05:11:59Z</dcterms:modified>
</cp:coreProperties>
</file>