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757$\doc\振興課振興G\54_03_データ集\R7\03_マッセ大阪（提出データ）\Excel\"/>
    </mc:Choice>
  </mc:AlternateContent>
  <xr:revisionPtr revIDLastSave="0" documentId="13_ncr:1_{590009FD-263A-4DC4-BDB6-C69622B6549C}" xr6:coauthVersionLast="47" xr6:coauthVersionMax="47" xr10:uidLastSave="{00000000-0000-0000-0000-000000000000}"/>
  <bookViews>
    <workbookView xWindow="-108" yWindow="-108" windowWidth="23256" windowHeight="13896" tabRatio="892" xr2:uid="{00000000-000D-0000-FFFF-FFFF00000000}"/>
  </bookViews>
  <sheets>
    <sheet name="〈普会〉総括表" sheetId="35" r:id="rId1"/>
    <sheet name="決算収支の状況・歳入" sheetId="19" r:id="rId2"/>
    <sheet name="歳出" sheetId="20" r:id="rId3"/>
    <sheet name="歳出２" sheetId="36" r:id="rId4"/>
  </sheets>
  <definedNames>
    <definedName name="_xlnm.Print_Area" localSheetId="0">〈普会〉総括表!$A$1:$L$83</definedName>
    <definedName name="_xlnm.Print_Area" localSheetId="1">決算収支の状況・歳入!$D$1:$R$63,決算収支の状況・歳入!$T$1:$AI$63,決算収支の状況・歳入!$AK$1:$AZ$63,決算収支の状況・歳入!$BB$1:$BR$63,決算収支の状況・歳入!$BT$1:$CI$63,決算収支の状況・歳入!$CK$1:$DA$63,決算収支の状況・歳入!$DC$1:$DS$63,決算収支の状況・歳入!$DU$1:$EJ$63,決算収支の状況・歳入!$EL$1:$FB$63,決算収支の状況・歳入!$FD$1:$FS$63,決算収支の状況・歳入!$FU$1:$GJ$63,決算収支の状況・歳入!$GL$1:$HA$63,決算収支の状況・歳入!$HC$1:$HR$63</definedName>
    <definedName name="_xlnm.Print_Area" localSheetId="2">歳出!$D$1:$Q$63,歳出!$S$1:$AG$63,歳出!$AI$1:$AV$63,歳出!$AX$1:$BK$63,歳出!$BM$1:$CA$63,歳出!$CC$1:$CP$63,歳出!$CR$1:$DE$63,歳出!$DG$1:$DT$63,歳出!$DV$1:$EI$63,歳出!$EK$1:$EY$63,歳出!$FA$1:$FN$63,歳出!$FP$1:$GE$63,歳出!$GG$1:$GW$63,歳出!$GY$1:$HK$63,歳出!$HM$1:$HY$63,歳出!$IA$1:$IM$63</definedName>
    <definedName name="_xlnm.Print_Area" localSheetId="3">歳出２!$D$1:$T$63,歳出２!$V$1:$AM$63,歳出２!$AO$1:$BE$63,歳出２!$BG$1:$BX$63,歳出２!$BZ$1:$CR$63,歳出２!$CT$1:$DJ$63,歳出２!$DL$1:$EC$63,歳出２!$EE$1:$EV$63,歳出２!$EX$1:$FI$63,歳出２!$FK$1:$FW$63,歳出２!$FY$1:$GK$63,歳出２!$GM$1:$HA$63,歳出２!$HC$1:$HK$63,歳出２!$HM$1:$HX$62,歳出２!$HZ$1:$IK$63,歳出２!$IM$1:$IV$63,歳出２!$IX$1:$JJ$63,歳出２!$JL$1:$KA$63,歳出２!$KC$1:$KO$63,歳出２!$KQ$1:$KZ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F47" i="36" l="1"/>
  <c r="GF48" i="36"/>
  <c r="GF49" i="36"/>
  <c r="GF50" i="36"/>
  <c r="GE50" i="36" s="1"/>
  <c r="GF51" i="36"/>
  <c r="GF52" i="36"/>
  <c r="GF53" i="36"/>
  <c r="GF54" i="36"/>
  <c r="GF55" i="36"/>
  <c r="GF46" i="36"/>
  <c r="GF13" i="36"/>
  <c r="GF14" i="36"/>
  <c r="GF15" i="36"/>
  <c r="GF16" i="36"/>
  <c r="GE16" i="36" s="1"/>
  <c r="GF17" i="36"/>
  <c r="GF18" i="36"/>
  <c r="GF19" i="36"/>
  <c r="GF20" i="36"/>
  <c r="GF21" i="36"/>
  <c r="GF22" i="36"/>
  <c r="GF23" i="36"/>
  <c r="GE23" i="36" s="1"/>
  <c r="GF24" i="36"/>
  <c r="GF25" i="36"/>
  <c r="GF26" i="36"/>
  <c r="GE26" i="36" s="1"/>
  <c r="GF27" i="36"/>
  <c r="GF28" i="36"/>
  <c r="GF29" i="36"/>
  <c r="GF30" i="36"/>
  <c r="GF31" i="36"/>
  <c r="GE31" i="36" s="1"/>
  <c r="GF32" i="36"/>
  <c r="GE32" i="36" s="1"/>
  <c r="GF33" i="36"/>
  <c r="GE33" i="36" s="1"/>
  <c r="GF34" i="36"/>
  <c r="GF35" i="36"/>
  <c r="GF36" i="36"/>
  <c r="GF37" i="36"/>
  <c r="GF38" i="36"/>
  <c r="GE38" i="36" s="1"/>
  <c r="GF39" i="36"/>
  <c r="GF40" i="36"/>
  <c r="GE40" i="36" s="1"/>
  <c r="GF41" i="36"/>
  <c r="GF42" i="36"/>
  <c r="GE42" i="36" s="1"/>
  <c r="GF12" i="36"/>
  <c r="GF10" i="36"/>
  <c r="GF9" i="36"/>
  <c r="GD47" i="36"/>
  <c r="GD48" i="36"/>
  <c r="GD49" i="36"/>
  <c r="GD50" i="36"/>
  <c r="GD51" i="36"/>
  <c r="GE51" i="36" s="1"/>
  <c r="GD52" i="36"/>
  <c r="GD53" i="36"/>
  <c r="GD54" i="36"/>
  <c r="GD55" i="36"/>
  <c r="GE55" i="36" s="1"/>
  <c r="GD46" i="36"/>
  <c r="GD13" i="36"/>
  <c r="GE13" i="36" s="1"/>
  <c r="GD14" i="36"/>
  <c r="GE14" i="36" s="1"/>
  <c r="GD15" i="36"/>
  <c r="GD16" i="36"/>
  <c r="GD17" i="36"/>
  <c r="GD18" i="36"/>
  <c r="GD19" i="36"/>
  <c r="GD20" i="36"/>
  <c r="GD21" i="36"/>
  <c r="GE21" i="36" s="1"/>
  <c r="GD22" i="36"/>
  <c r="GD23" i="36"/>
  <c r="GD24" i="36"/>
  <c r="GD25" i="36"/>
  <c r="GD26" i="36"/>
  <c r="GD27" i="36"/>
  <c r="GD28" i="36"/>
  <c r="GD29" i="36"/>
  <c r="GE29" i="36" s="1"/>
  <c r="GD30" i="36"/>
  <c r="GE30" i="36" s="1"/>
  <c r="GD31" i="36"/>
  <c r="GD32" i="36"/>
  <c r="GD33" i="36"/>
  <c r="GD34" i="36"/>
  <c r="GD35" i="36"/>
  <c r="GD36" i="36"/>
  <c r="GD37" i="36"/>
  <c r="GE37" i="36" s="1"/>
  <c r="GD38" i="36"/>
  <c r="GD39" i="36"/>
  <c r="GE39" i="36" s="1"/>
  <c r="GD40" i="36"/>
  <c r="GD41" i="36"/>
  <c r="GD42" i="36"/>
  <c r="GD12" i="36"/>
  <c r="GE12" i="36" s="1"/>
  <c r="GD10" i="36"/>
  <c r="GD9" i="36"/>
  <c r="GQ55" i="36"/>
  <c r="GI55" i="36"/>
  <c r="FC55" i="36"/>
  <c r="GQ54" i="36"/>
  <c r="GI54" i="36"/>
  <c r="FC54" i="36"/>
  <c r="GQ53" i="36"/>
  <c r="GI53" i="36"/>
  <c r="GE53" i="36"/>
  <c r="FC53" i="36"/>
  <c r="GQ52" i="36"/>
  <c r="GI52" i="36"/>
  <c r="FC52" i="36"/>
  <c r="GQ51" i="36"/>
  <c r="GI51" i="36"/>
  <c r="FC51" i="36"/>
  <c r="GQ50" i="36"/>
  <c r="GI50" i="36"/>
  <c r="FC50" i="36"/>
  <c r="GQ49" i="36"/>
  <c r="GI49" i="36"/>
  <c r="FC49" i="36"/>
  <c r="GQ48" i="36"/>
  <c r="GI48" i="36"/>
  <c r="GI57" i="36" s="1"/>
  <c r="FC48" i="36"/>
  <c r="GQ47" i="36"/>
  <c r="GI47" i="36"/>
  <c r="GE47" i="36"/>
  <c r="FC47" i="36"/>
  <c r="GQ46" i="36"/>
  <c r="GI46" i="36"/>
  <c r="FC46" i="36"/>
  <c r="FC57" i="36" s="1"/>
  <c r="GQ42" i="36"/>
  <c r="GI42" i="36"/>
  <c r="FC42" i="36"/>
  <c r="GQ41" i="36"/>
  <c r="GI41" i="36"/>
  <c r="FC41" i="36"/>
  <c r="GQ40" i="36"/>
  <c r="GI40" i="36"/>
  <c r="FC40" i="36"/>
  <c r="GQ39" i="36"/>
  <c r="GI39" i="36"/>
  <c r="FC39" i="36"/>
  <c r="GQ38" i="36"/>
  <c r="GI38" i="36"/>
  <c r="FC38" i="36"/>
  <c r="GQ37" i="36"/>
  <c r="GI37" i="36"/>
  <c r="FC37" i="36"/>
  <c r="GQ36" i="36"/>
  <c r="GI36" i="36"/>
  <c r="FC36" i="36"/>
  <c r="GQ35" i="36"/>
  <c r="GI35" i="36"/>
  <c r="FC35" i="36"/>
  <c r="GQ34" i="36"/>
  <c r="GI34" i="36"/>
  <c r="FC34" i="36"/>
  <c r="GQ33" i="36"/>
  <c r="GI33" i="36"/>
  <c r="FC33" i="36"/>
  <c r="GQ32" i="36"/>
  <c r="GI32" i="36"/>
  <c r="FC32" i="36"/>
  <c r="GQ31" i="36"/>
  <c r="GI31" i="36"/>
  <c r="FC31" i="36"/>
  <c r="GQ30" i="36"/>
  <c r="GI30" i="36"/>
  <c r="FC30" i="36"/>
  <c r="GQ29" i="36"/>
  <c r="GI29" i="36"/>
  <c r="FC29" i="36"/>
  <c r="GQ28" i="36"/>
  <c r="GI28" i="36"/>
  <c r="FC28" i="36"/>
  <c r="GQ27" i="36"/>
  <c r="GI27" i="36"/>
  <c r="FC27" i="36"/>
  <c r="GQ26" i="36"/>
  <c r="GI26" i="36"/>
  <c r="FC26" i="36"/>
  <c r="GQ25" i="36"/>
  <c r="GI25" i="36"/>
  <c r="FC25" i="36"/>
  <c r="GQ24" i="36"/>
  <c r="GI24" i="36"/>
  <c r="GE24" i="36"/>
  <c r="FC24" i="36"/>
  <c r="GQ23" i="36"/>
  <c r="GI23" i="36"/>
  <c r="FC23" i="36"/>
  <c r="GQ22" i="36"/>
  <c r="GI22" i="36"/>
  <c r="GE22" i="36"/>
  <c r="FC22" i="36"/>
  <c r="GQ21" i="36"/>
  <c r="GI21" i="36"/>
  <c r="FC21" i="36"/>
  <c r="GQ20" i="36"/>
  <c r="GI20" i="36"/>
  <c r="FC20" i="36"/>
  <c r="GQ19" i="36"/>
  <c r="GI19" i="36"/>
  <c r="FC19" i="36"/>
  <c r="GQ18" i="36"/>
  <c r="GI18" i="36"/>
  <c r="FC18" i="36"/>
  <c r="GQ17" i="36"/>
  <c r="GI17" i="36"/>
  <c r="GE17" i="36"/>
  <c r="FC17" i="36"/>
  <c r="GQ16" i="36"/>
  <c r="GI16" i="36"/>
  <c r="FC16" i="36"/>
  <c r="GQ15" i="36"/>
  <c r="GI15" i="36"/>
  <c r="GE15" i="36"/>
  <c r="FC15" i="36"/>
  <c r="GQ14" i="36"/>
  <c r="GI14" i="36"/>
  <c r="FC14" i="36"/>
  <c r="GQ13" i="36"/>
  <c r="GI13" i="36"/>
  <c r="FC13" i="36"/>
  <c r="GQ12" i="36"/>
  <c r="GI12" i="36"/>
  <c r="FC12" i="36"/>
  <c r="GQ10" i="36"/>
  <c r="GI10" i="36"/>
  <c r="FC10" i="36"/>
  <c r="GQ9" i="36"/>
  <c r="GI9" i="36"/>
  <c r="FC9" i="36"/>
  <c r="GQ57" i="36" l="1"/>
  <c r="GI44" i="36"/>
  <c r="FC44" i="36"/>
  <c r="FC59" i="36" s="1"/>
  <c r="FC61" i="36" s="1"/>
  <c r="GE41" i="36"/>
  <c r="GE25" i="36"/>
  <c r="GE10" i="36"/>
  <c r="GF57" i="36"/>
  <c r="GQ44" i="36"/>
  <c r="GQ59" i="36" s="1"/>
  <c r="GQ61" i="36" s="1"/>
  <c r="GE52" i="36"/>
  <c r="GE34" i="36"/>
  <c r="GE18" i="36"/>
  <c r="GE9" i="36"/>
  <c r="GE54" i="36"/>
  <c r="GE49" i="36"/>
  <c r="GD57" i="36"/>
  <c r="GD59" i="36" s="1"/>
  <c r="GD61" i="36" s="1"/>
  <c r="GE46" i="36"/>
  <c r="GD44" i="36"/>
  <c r="GE19" i="36"/>
  <c r="GE28" i="36"/>
  <c r="GE35" i="36"/>
  <c r="GE20" i="36"/>
  <c r="GE27" i="36"/>
  <c r="GE36" i="36"/>
  <c r="GI59" i="36"/>
  <c r="GI61" i="36" s="1"/>
  <c r="GF44" i="36"/>
  <c r="GE48" i="36"/>
  <c r="GF59" i="36" l="1"/>
  <c r="GF61" i="36" s="1"/>
  <c r="GE57" i="36"/>
  <c r="GE59" i="36" s="1"/>
  <c r="GE61" i="36" s="1"/>
  <c r="GE44" i="36"/>
  <c r="J68" i="35" l="1"/>
  <c r="H38" i="35" l="1"/>
  <c r="J38" i="35" s="1"/>
  <c r="I11" i="35" l="1"/>
  <c r="G11" i="35"/>
  <c r="F11" i="35"/>
  <c r="I32" i="35" l="1"/>
  <c r="I50" i="35" s="1"/>
  <c r="G32" i="35"/>
  <c r="F32" i="35"/>
  <c r="E32" i="35"/>
  <c r="E50" i="35" s="1"/>
  <c r="I29" i="35"/>
  <c r="G29" i="35"/>
  <c r="G47" i="35" s="1"/>
  <c r="F29" i="35"/>
  <c r="E29" i="35"/>
  <c r="E47" i="35" s="1"/>
  <c r="I26" i="35"/>
  <c r="I44" i="35" s="1"/>
  <c r="G26" i="35"/>
  <c r="G44" i="35" s="1"/>
  <c r="F26" i="35"/>
  <c r="E26" i="35"/>
  <c r="E44" i="35" s="1"/>
  <c r="I20" i="35"/>
  <c r="G20" i="35"/>
  <c r="F20" i="35"/>
  <c r="E20" i="35"/>
  <c r="I17" i="35"/>
  <c r="G17" i="35"/>
  <c r="F17" i="35"/>
  <c r="E17" i="35"/>
  <c r="I14" i="35"/>
  <c r="G14" i="35"/>
  <c r="F14" i="35"/>
  <c r="E14" i="35"/>
  <c r="H71" i="35"/>
  <c r="J71" i="35" s="1"/>
  <c r="H65" i="35"/>
  <c r="J65" i="35" s="1"/>
  <c r="H41" i="35"/>
  <c r="J41" i="35" s="1"/>
  <c r="H35" i="35"/>
  <c r="J35" i="35" s="1"/>
  <c r="H11" i="35"/>
  <c r="J11" i="35" s="1"/>
  <c r="IJ55" i="20"/>
  <c r="II55" i="20"/>
  <c r="IH55" i="20"/>
  <c r="IG55" i="20"/>
  <c r="IF55" i="20"/>
  <c r="IE55" i="20"/>
  <c r="IJ54" i="20"/>
  <c r="II54" i="20"/>
  <c r="IH54" i="20"/>
  <c r="IG54" i="20"/>
  <c r="IF54" i="20"/>
  <c r="IE54" i="20"/>
  <c r="IJ53" i="20"/>
  <c r="II53" i="20"/>
  <c r="IH53" i="20"/>
  <c r="IG53" i="20"/>
  <c r="IF53" i="20"/>
  <c r="IE53" i="20"/>
  <c r="IJ52" i="20"/>
  <c r="II52" i="20"/>
  <c r="IH52" i="20"/>
  <c r="IG52" i="20"/>
  <c r="IF52" i="20"/>
  <c r="IE52" i="20"/>
  <c r="IJ51" i="20"/>
  <c r="II51" i="20"/>
  <c r="IH51" i="20"/>
  <c r="IG51" i="20"/>
  <c r="IF51" i="20"/>
  <c r="IE51" i="20"/>
  <c r="IJ50" i="20"/>
  <c r="II50" i="20"/>
  <c r="IH50" i="20"/>
  <c r="IG50" i="20"/>
  <c r="IF50" i="20"/>
  <c r="IE50" i="20"/>
  <c r="IJ49" i="20"/>
  <c r="II49" i="20"/>
  <c r="IH49" i="20"/>
  <c r="IG49" i="20"/>
  <c r="IF49" i="20"/>
  <c r="IE49" i="20"/>
  <c r="IJ48" i="20"/>
  <c r="II48" i="20"/>
  <c r="IH48" i="20"/>
  <c r="IG48" i="20"/>
  <c r="IF48" i="20"/>
  <c r="IE48" i="20"/>
  <c r="IJ47" i="20"/>
  <c r="II47" i="20"/>
  <c r="IH47" i="20"/>
  <c r="IG47" i="20"/>
  <c r="IF47" i="20"/>
  <c r="IE47" i="20"/>
  <c r="IJ46" i="20"/>
  <c r="II46" i="20"/>
  <c r="IH46" i="20"/>
  <c r="IG46" i="20"/>
  <c r="IF46" i="20"/>
  <c r="IE46" i="20"/>
  <c r="IJ42" i="20"/>
  <c r="II42" i="20"/>
  <c r="IH42" i="20"/>
  <c r="IG42" i="20"/>
  <c r="IF42" i="20"/>
  <c r="IE42" i="20"/>
  <c r="IJ41" i="20"/>
  <c r="II41" i="20"/>
  <c r="IH41" i="20"/>
  <c r="IG41" i="20"/>
  <c r="IF41" i="20"/>
  <c r="IE41" i="20"/>
  <c r="IJ40" i="20"/>
  <c r="II40" i="20"/>
  <c r="IH40" i="20"/>
  <c r="IG40" i="20"/>
  <c r="IF40" i="20"/>
  <c r="IE40" i="20"/>
  <c r="IJ39" i="20"/>
  <c r="II39" i="20"/>
  <c r="IH39" i="20"/>
  <c r="IG39" i="20"/>
  <c r="IF39" i="20"/>
  <c r="IE39" i="20"/>
  <c r="IJ38" i="20"/>
  <c r="II38" i="20"/>
  <c r="IH38" i="20"/>
  <c r="IG38" i="20"/>
  <c r="IF38" i="20"/>
  <c r="IE38" i="20"/>
  <c r="IJ37" i="20"/>
  <c r="II37" i="20"/>
  <c r="IH37" i="20"/>
  <c r="IG37" i="20"/>
  <c r="IF37" i="20"/>
  <c r="IE37" i="20"/>
  <c r="IJ36" i="20"/>
  <c r="II36" i="20"/>
  <c r="IH36" i="20"/>
  <c r="IG36" i="20"/>
  <c r="IF36" i="20"/>
  <c r="IE36" i="20"/>
  <c r="IJ35" i="20"/>
  <c r="II35" i="20"/>
  <c r="IH35" i="20"/>
  <c r="IG35" i="20"/>
  <c r="IF35" i="20"/>
  <c r="IE35" i="20"/>
  <c r="IJ34" i="20"/>
  <c r="II34" i="20"/>
  <c r="IH34" i="20"/>
  <c r="IG34" i="20"/>
  <c r="IF34" i="20"/>
  <c r="IE34" i="20"/>
  <c r="IJ33" i="20"/>
  <c r="II33" i="20"/>
  <c r="IH33" i="20"/>
  <c r="IG33" i="20"/>
  <c r="IF33" i="20"/>
  <c r="IE33" i="20"/>
  <c r="IJ32" i="20"/>
  <c r="II32" i="20"/>
  <c r="IH32" i="20"/>
  <c r="IG32" i="20"/>
  <c r="IF32" i="20"/>
  <c r="IE32" i="20"/>
  <c r="IJ31" i="20"/>
  <c r="II31" i="20"/>
  <c r="IH31" i="20"/>
  <c r="IG31" i="20"/>
  <c r="IF31" i="20"/>
  <c r="IE31" i="20"/>
  <c r="IJ30" i="20"/>
  <c r="II30" i="20"/>
  <c r="IH30" i="20"/>
  <c r="IG30" i="20"/>
  <c r="IF30" i="20"/>
  <c r="IE30" i="20"/>
  <c r="IJ29" i="20"/>
  <c r="II29" i="20"/>
  <c r="IH29" i="20"/>
  <c r="IG29" i="20"/>
  <c r="IF29" i="20"/>
  <c r="IE29" i="20"/>
  <c r="IJ28" i="20"/>
  <c r="II28" i="20"/>
  <c r="IH28" i="20"/>
  <c r="IG28" i="20"/>
  <c r="IF28" i="20"/>
  <c r="IE28" i="20"/>
  <c r="IJ27" i="20"/>
  <c r="II27" i="20"/>
  <c r="IH27" i="20"/>
  <c r="IG27" i="20"/>
  <c r="IF27" i="20"/>
  <c r="IE27" i="20"/>
  <c r="IJ26" i="20"/>
  <c r="II26" i="20"/>
  <c r="IH26" i="20"/>
  <c r="IG26" i="20"/>
  <c r="IF26" i="20"/>
  <c r="IE26" i="20"/>
  <c r="IJ25" i="20"/>
  <c r="II25" i="20"/>
  <c r="IH25" i="20"/>
  <c r="IG25" i="20"/>
  <c r="IF25" i="20"/>
  <c r="IE25" i="20"/>
  <c r="IJ24" i="20"/>
  <c r="II24" i="20"/>
  <c r="IH24" i="20"/>
  <c r="IG24" i="20"/>
  <c r="IF24" i="20"/>
  <c r="IE24" i="20"/>
  <c r="IJ23" i="20"/>
  <c r="II23" i="20"/>
  <c r="IH23" i="20"/>
  <c r="IG23" i="20"/>
  <c r="IF23" i="20"/>
  <c r="IE23" i="20"/>
  <c r="IJ22" i="20"/>
  <c r="II22" i="20"/>
  <c r="IH22" i="20"/>
  <c r="IG22" i="20"/>
  <c r="IF22" i="20"/>
  <c r="IE22" i="20"/>
  <c r="IJ21" i="20"/>
  <c r="II21" i="20"/>
  <c r="IH21" i="20"/>
  <c r="IG21" i="20"/>
  <c r="IF21" i="20"/>
  <c r="IE21" i="20"/>
  <c r="IJ20" i="20"/>
  <c r="II20" i="20"/>
  <c r="IH20" i="20"/>
  <c r="IG20" i="20"/>
  <c r="IF20" i="20"/>
  <c r="IE20" i="20"/>
  <c r="IJ19" i="20"/>
  <c r="II19" i="20"/>
  <c r="IH19" i="20"/>
  <c r="IG19" i="20"/>
  <c r="IF19" i="20"/>
  <c r="IE19" i="20"/>
  <c r="IJ18" i="20"/>
  <c r="II18" i="20"/>
  <c r="IH18" i="20"/>
  <c r="IG18" i="20"/>
  <c r="IF18" i="20"/>
  <c r="IE18" i="20"/>
  <c r="IJ17" i="20"/>
  <c r="II17" i="20"/>
  <c r="IH17" i="20"/>
  <c r="IG17" i="20"/>
  <c r="IF17" i="20"/>
  <c r="IE17" i="20"/>
  <c r="IJ16" i="20"/>
  <c r="II16" i="20"/>
  <c r="IH16" i="20"/>
  <c r="IG16" i="20"/>
  <c r="IF16" i="20"/>
  <c r="IE16" i="20"/>
  <c r="IJ15" i="20"/>
  <c r="II15" i="20"/>
  <c r="IH15" i="20"/>
  <c r="IG15" i="20"/>
  <c r="IF15" i="20"/>
  <c r="IE15" i="20"/>
  <c r="IJ14" i="20"/>
  <c r="II14" i="20"/>
  <c r="IH14" i="20"/>
  <c r="IG14" i="20"/>
  <c r="IF14" i="20"/>
  <c r="IE14" i="20"/>
  <c r="IJ13" i="20"/>
  <c r="II13" i="20"/>
  <c r="IH13" i="20"/>
  <c r="IG13" i="20"/>
  <c r="IF13" i="20"/>
  <c r="IE13" i="20"/>
  <c r="IJ12" i="20"/>
  <c r="II12" i="20"/>
  <c r="IH12" i="20"/>
  <c r="IG12" i="20"/>
  <c r="IF12" i="20"/>
  <c r="IE12" i="20"/>
  <c r="IJ10" i="20"/>
  <c r="II10" i="20"/>
  <c r="IH10" i="20"/>
  <c r="IG10" i="20"/>
  <c r="IF10" i="20"/>
  <c r="IE10" i="20"/>
  <c r="IJ9" i="20"/>
  <c r="II9" i="20"/>
  <c r="IH9" i="20"/>
  <c r="IG9" i="20"/>
  <c r="IF9" i="20"/>
  <c r="IE9" i="20"/>
  <c r="CO55" i="20"/>
  <c r="CO54" i="20"/>
  <c r="CO53" i="20"/>
  <c r="CO52" i="20"/>
  <c r="CO51" i="20"/>
  <c r="CO50" i="20"/>
  <c r="CO49" i="20"/>
  <c r="CO48" i="20"/>
  <c r="CO47" i="20"/>
  <c r="CO46" i="20"/>
  <c r="CO42" i="20"/>
  <c r="CO41" i="20"/>
  <c r="CO40" i="20"/>
  <c r="CO39" i="20"/>
  <c r="CO38" i="20"/>
  <c r="CO37" i="20"/>
  <c r="CO36" i="20"/>
  <c r="CO35" i="20"/>
  <c r="CO34" i="20"/>
  <c r="CO33" i="20"/>
  <c r="CO32" i="20"/>
  <c r="CO31" i="20"/>
  <c r="CO30" i="20"/>
  <c r="CO29" i="20"/>
  <c r="CO28" i="20"/>
  <c r="CO27" i="20"/>
  <c r="CO26" i="20"/>
  <c r="CO25" i="20"/>
  <c r="CO24" i="20"/>
  <c r="CO23" i="20"/>
  <c r="CO22" i="20"/>
  <c r="CO21" i="20"/>
  <c r="CO20" i="20"/>
  <c r="CO19" i="20"/>
  <c r="CO18" i="20"/>
  <c r="CO17" i="20"/>
  <c r="CO16" i="20"/>
  <c r="CO15" i="20"/>
  <c r="CO14" i="20"/>
  <c r="CO13" i="20"/>
  <c r="CO12" i="20"/>
  <c r="CO10" i="20"/>
  <c r="CO9" i="20"/>
  <c r="BS55" i="20"/>
  <c r="BS54" i="20"/>
  <c r="BS53" i="20"/>
  <c r="BS52" i="20"/>
  <c r="BS51" i="20"/>
  <c r="BS50" i="20"/>
  <c r="BS49" i="20"/>
  <c r="BS48" i="20"/>
  <c r="BS47" i="20"/>
  <c r="BS46" i="20"/>
  <c r="BS42" i="20"/>
  <c r="BS41" i="20"/>
  <c r="BS40" i="20"/>
  <c r="BS39" i="20"/>
  <c r="BS38" i="20"/>
  <c r="BS37" i="20"/>
  <c r="BS36" i="20"/>
  <c r="BS35" i="20"/>
  <c r="BS34" i="20"/>
  <c r="BS33" i="20"/>
  <c r="BS32" i="20"/>
  <c r="BS31" i="20"/>
  <c r="BS30" i="20"/>
  <c r="BS29" i="20"/>
  <c r="BS28" i="20"/>
  <c r="BS27" i="20"/>
  <c r="BS26" i="20"/>
  <c r="BS25" i="20"/>
  <c r="BS24" i="20"/>
  <c r="BS23" i="20"/>
  <c r="BS22" i="20"/>
  <c r="BS21" i="20"/>
  <c r="BS20" i="20"/>
  <c r="BS19" i="20"/>
  <c r="BS18" i="20"/>
  <c r="BS17" i="20"/>
  <c r="BS16" i="20"/>
  <c r="BS15" i="20"/>
  <c r="BS14" i="20"/>
  <c r="BS13" i="20"/>
  <c r="BS12" i="20"/>
  <c r="BS10" i="20"/>
  <c r="BS9" i="20"/>
  <c r="I59" i="35" l="1"/>
  <c r="I62" i="35"/>
  <c r="E59" i="35"/>
  <c r="E77" i="35" s="1"/>
  <c r="H29" i="35"/>
  <c r="J29" i="35" s="1"/>
  <c r="F56" i="35"/>
  <c r="H20" i="35"/>
  <c r="J20" i="35" s="1"/>
  <c r="I47" i="35"/>
  <c r="H17" i="35"/>
  <c r="J17" i="35" s="1"/>
  <c r="H32" i="35"/>
  <c r="J32" i="35" s="1"/>
  <c r="G59" i="35"/>
  <c r="IG44" i="20"/>
  <c r="II44" i="20"/>
  <c r="IE57" i="20"/>
  <c r="IH44" i="20"/>
  <c r="IF57" i="20"/>
  <c r="E62" i="35"/>
  <c r="E80" i="35" s="1"/>
  <c r="E56" i="35"/>
  <c r="E74" i="35" s="1"/>
  <c r="IG57" i="20"/>
  <c r="IJ44" i="20"/>
  <c r="IH57" i="20"/>
  <c r="BS57" i="20"/>
  <c r="IJ57" i="20"/>
  <c r="I56" i="35"/>
  <c r="F44" i="35"/>
  <c r="H44" i="35" s="1"/>
  <c r="J44" i="35" s="1"/>
  <c r="F62" i="35"/>
  <c r="F50" i="35"/>
  <c r="IE44" i="20"/>
  <c r="II57" i="20"/>
  <c r="G56" i="35"/>
  <c r="I23" i="35"/>
  <c r="I53" i="35" s="1"/>
  <c r="BS44" i="20"/>
  <c r="IF44" i="20"/>
  <c r="E23" i="35"/>
  <c r="E53" i="35" s="1"/>
  <c r="G50" i="35"/>
  <c r="G62" i="35"/>
  <c r="H14" i="35"/>
  <c r="J14" i="35" s="1"/>
  <c r="F23" i="35"/>
  <c r="H26" i="35"/>
  <c r="J26" i="35" s="1"/>
  <c r="G23" i="35"/>
  <c r="G53" i="35" s="1"/>
  <c r="F47" i="35"/>
  <c r="H47" i="35" s="1"/>
  <c r="F59" i="35"/>
  <c r="CO44" i="20"/>
  <c r="CO57" i="20"/>
  <c r="H56" i="35" l="1"/>
  <c r="J56" i="35" s="1"/>
  <c r="IJ59" i="20"/>
  <c r="IJ61" i="20" s="1"/>
  <c r="J47" i="35"/>
  <c r="IF59" i="20"/>
  <c r="IF61" i="20" s="1"/>
  <c r="IG59" i="20"/>
  <c r="IG61" i="20" s="1"/>
  <c r="IH59" i="20"/>
  <c r="IH61" i="20" s="1"/>
  <c r="II59" i="20"/>
  <c r="II61" i="20" s="1"/>
  <c r="IE59" i="20"/>
  <c r="IE61" i="20" s="1"/>
  <c r="H50" i="35"/>
  <c r="J50" i="35" s="1"/>
  <c r="BS59" i="20"/>
  <c r="BS61" i="20" s="1"/>
  <c r="H23" i="35"/>
  <c r="J23" i="35" s="1"/>
  <c r="H62" i="35"/>
  <c r="J62" i="35" s="1"/>
  <c r="H59" i="35"/>
  <c r="J59" i="35" s="1"/>
  <c r="F53" i="35"/>
  <c r="H53" i="35" s="1"/>
  <c r="J53" i="35" s="1"/>
  <c r="CO59" i="20"/>
  <c r="CO61" i="20" s="1"/>
</calcChain>
</file>

<file path=xl/sharedStrings.xml><?xml version="1.0" encoding="utf-8"?>
<sst xmlns="http://schemas.openxmlformats.org/spreadsheetml/2006/main" count="5833" uniqueCount="819">
  <si>
    <t>【</t>
    <phoneticPr fontId="4"/>
  </si>
  <si>
    <t>普通会計決算</t>
    <rPh sb="0" eb="2">
      <t>フツウ</t>
    </rPh>
    <rPh sb="2" eb="4">
      <t>カイケイ</t>
    </rPh>
    <rPh sb="4" eb="6">
      <t>ケッサン</t>
    </rPh>
    <phoneticPr fontId="4"/>
  </si>
  <si>
    <t>】</t>
    <phoneticPr fontId="4"/>
  </si>
  <si>
    <t>総括表</t>
    <rPh sb="0" eb="2">
      <t>ソウカツ</t>
    </rPh>
    <rPh sb="2" eb="3">
      <t>ヒョウ</t>
    </rPh>
    <phoneticPr fontId="4"/>
  </si>
  <si>
    <t xml:space="preserve">（単位：千円） </t>
    <rPh sb="1" eb="3">
      <t>タンイ</t>
    </rPh>
    <rPh sb="4" eb="6">
      <t>センエン</t>
    </rPh>
    <phoneticPr fontId="4"/>
  </si>
  <si>
    <t>団体数</t>
    <rPh sb="0" eb="1">
      <t>ダン</t>
    </rPh>
    <rPh sb="1" eb="2">
      <t>カラダ</t>
    </rPh>
    <rPh sb="2" eb="3">
      <t>スウ</t>
    </rPh>
    <phoneticPr fontId="4"/>
  </si>
  <si>
    <t>歳　入　総　額</t>
    <rPh sb="0" eb="1">
      <t>トシ</t>
    </rPh>
    <rPh sb="2" eb="3">
      <t>イリ</t>
    </rPh>
    <rPh sb="4" eb="5">
      <t>フサ</t>
    </rPh>
    <rPh sb="6" eb="7">
      <t>ガク</t>
    </rPh>
    <phoneticPr fontId="4"/>
  </si>
  <si>
    <t>歳　出　総　額</t>
    <rPh sb="0" eb="1">
      <t>トシ</t>
    </rPh>
    <rPh sb="2" eb="3">
      <t>デ</t>
    </rPh>
    <rPh sb="4" eb="5">
      <t>フサ</t>
    </rPh>
    <rPh sb="6" eb="7">
      <t>ガク</t>
    </rPh>
    <phoneticPr fontId="4"/>
  </si>
  <si>
    <t>歳入歳出差引</t>
    <rPh sb="0" eb="2">
      <t>サイニュウ</t>
    </rPh>
    <rPh sb="2" eb="4">
      <t>サイシュツ</t>
    </rPh>
    <rPh sb="4" eb="6">
      <t>サシヒキ</t>
    </rPh>
    <phoneticPr fontId="4"/>
  </si>
  <si>
    <t>翌年度に繰り</t>
    <rPh sb="0" eb="3">
      <t>ヨクネンド</t>
    </rPh>
    <rPh sb="4" eb="5">
      <t>ク</t>
    </rPh>
    <phoneticPr fontId="4"/>
  </si>
  <si>
    <t>実　質　収　支</t>
    <rPh sb="0" eb="1">
      <t>ジツ</t>
    </rPh>
    <rPh sb="2" eb="3">
      <t>シツ</t>
    </rPh>
    <rPh sb="4" eb="5">
      <t>オサム</t>
    </rPh>
    <rPh sb="6" eb="7">
      <t>ササ</t>
    </rPh>
    <phoneticPr fontId="4"/>
  </si>
  <si>
    <t>区　　　　　　分</t>
    <rPh sb="0" eb="1">
      <t>ク</t>
    </rPh>
    <rPh sb="7" eb="8">
      <t>ブン</t>
    </rPh>
    <phoneticPr fontId="4"/>
  </si>
  <si>
    <t xml:space="preserve"> (A)－(B)</t>
    <phoneticPr fontId="4"/>
  </si>
  <si>
    <t>越すべき財源</t>
    <rPh sb="0" eb="1">
      <t>コ</t>
    </rPh>
    <rPh sb="4" eb="6">
      <t>ザイゲン</t>
    </rPh>
    <phoneticPr fontId="4"/>
  </si>
  <si>
    <t>団体数</t>
    <rPh sb="0" eb="2">
      <t>ダンタイ</t>
    </rPh>
    <rPh sb="2" eb="3">
      <t>スウ</t>
    </rPh>
    <phoneticPr fontId="4"/>
  </si>
  <si>
    <t xml:space="preserve">(A) </t>
    <phoneticPr fontId="4"/>
  </si>
  <si>
    <t xml:space="preserve">(B) </t>
    <phoneticPr fontId="4"/>
  </si>
  <si>
    <t xml:space="preserve"> (C)－(D)</t>
    <phoneticPr fontId="4"/>
  </si>
  <si>
    <t xml:space="preserve">(C) </t>
    <phoneticPr fontId="4"/>
  </si>
  <si>
    <t xml:space="preserve">(D) </t>
    <phoneticPr fontId="4"/>
  </si>
  <si>
    <t xml:space="preserve">(E) </t>
    <phoneticPr fontId="4"/>
  </si>
  <si>
    <t>府計</t>
    <rPh sb="0" eb="1">
      <t>フ</t>
    </rPh>
    <rPh sb="1" eb="2">
      <t>ケイ</t>
    </rPh>
    <phoneticPr fontId="4"/>
  </si>
  <si>
    <t>大 阪 市 ・ 堺 市</t>
    <rPh sb="0" eb="1">
      <t>ダイ</t>
    </rPh>
    <rPh sb="2" eb="3">
      <t>サカ</t>
    </rPh>
    <rPh sb="4" eb="5">
      <t>シ</t>
    </rPh>
    <rPh sb="8" eb="9">
      <t>サカイ</t>
    </rPh>
    <rPh sb="10" eb="11">
      <t>シ</t>
    </rPh>
    <phoneticPr fontId="4"/>
  </si>
  <si>
    <t>市</t>
    <rPh sb="0" eb="1">
      <t>シ</t>
    </rPh>
    <phoneticPr fontId="4"/>
  </si>
  <si>
    <t>町村</t>
    <rPh sb="0" eb="2">
      <t>チョウソン</t>
    </rPh>
    <phoneticPr fontId="4"/>
  </si>
  <si>
    <t>赤字団体の内訳</t>
    <rPh sb="0" eb="1">
      <t>アカ</t>
    </rPh>
    <rPh sb="1" eb="2">
      <t>ジ</t>
    </rPh>
    <rPh sb="2" eb="3">
      <t>ダン</t>
    </rPh>
    <rPh sb="3" eb="4">
      <t>カラダ</t>
    </rPh>
    <rPh sb="5" eb="6">
      <t>ナイ</t>
    </rPh>
    <rPh sb="6" eb="7">
      <t>ヤク</t>
    </rPh>
    <phoneticPr fontId="4"/>
  </si>
  <si>
    <t>大阪市
・堺市</t>
    <rPh sb="0" eb="3">
      <t>オオサカシ</t>
    </rPh>
    <rPh sb="5" eb="7">
      <t>サカイシ</t>
    </rPh>
    <phoneticPr fontId="4"/>
  </si>
  <si>
    <t>黒字団体</t>
    <rPh sb="0" eb="2">
      <t>クロジ</t>
    </rPh>
    <rPh sb="2" eb="4">
      <t>ダンタイ</t>
    </rPh>
    <phoneticPr fontId="4"/>
  </si>
  <si>
    <t>決算収支の状況</t>
    <rPh sb="0" eb="2">
      <t>ケッサン</t>
    </rPh>
    <rPh sb="2" eb="4">
      <t>シュウシ</t>
    </rPh>
    <rPh sb="5" eb="7">
      <t>ジョウキョウ</t>
    </rPh>
    <phoneticPr fontId="4"/>
  </si>
  <si>
    <t>（単位：千円）　</t>
    <rPh sb="1" eb="3">
      <t>タンイ</t>
    </rPh>
    <rPh sb="4" eb="6">
      <t>センエン</t>
    </rPh>
    <phoneticPr fontId="4"/>
  </si>
  <si>
    <t>歳入の内訳</t>
    <rPh sb="0" eb="2">
      <t>サイニュウ</t>
    </rPh>
    <rPh sb="3" eb="5">
      <t>ウチワケ</t>
    </rPh>
    <phoneticPr fontId="4"/>
  </si>
  <si>
    <t>（単位：千円）　</t>
    <phoneticPr fontId="4"/>
  </si>
  <si>
    <t>（単位：千円）　</t>
  </si>
  <si>
    <t>区　　分</t>
    <rPh sb="0" eb="1">
      <t>ク</t>
    </rPh>
    <rPh sb="3" eb="4">
      <t>ブン</t>
    </rPh>
    <phoneticPr fontId="4"/>
  </si>
  <si>
    <t>翌年度に繰り
越すべき財源</t>
    <rPh sb="0" eb="3">
      <t>ヨクネンド</t>
    </rPh>
    <rPh sb="4" eb="5">
      <t>ク</t>
    </rPh>
    <phoneticPr fontId="4"/>
  </si>
  <si>
    <t>実質単年度収支</t>
    <rPh sb="0" eb="2">
      <t>ジッシツ</t>
    </rPh>
    <rPh sb="2" eb="5">
      <t>タンネンド</t>
    </rPh>
    <rPh sb="5" eb="7">
      <t>シュウシ</t>
    </rPh>
    <phoneticPr fontId="4"/>
  </si>
  <si>
    <t>　　１</t>
    <phoneticPr fontId="4"/>
  </si>
  <si>
    <t>地　　　　　　　方　　　　　　　税　　　　　　　の　　　　　　　う　　　　　　　ち</t>
    <rPh sb="0" eb="1">
      <t>チ</t>
    </rPh>
    <rPh sb="8" eb="9">
      <t>カタ</t>
    </rPh>
    <rPh sb="16" eb="17">
      <t>ゼイ</t>
    </rPh>
    <phoneticPr fontId="4"/>
  </si>
  <si>
    <t>地　　方　　税　　の　　う　　ち</t>
    <phoneticPr fontId="4"/>
  </si>
  <si>
    <t>　 ２</t>
    <phoneticPr fontId="4"/>
  </si>
  <si>
    <t>地　　　　　方　　　　　譲 　　　　　与　　　　　税　　　　　の　　　　　う　　　　　ち</t>
    <phoneticPr fontId="4"/>
  </si>
  <si>
    <t>　　３</t>
    <phoneticPr fontId="4"/>
  </si>
  <si>
    <t>　　４</t>
    <phoneticPr fontId="4"/>
  </si>
  <si>
    <t>　 ５</t>
  </si>
  <si>
    <t>　 ６</t>
    <phoneticPr fontId="4"/>
  </si>
  <si>
    <t>　 ７</t>
    <phoneticPr fontId="4"/>
  </si>
  <si>
    <t>　 ８</t>
  </si>
  <si>
    <t>　 ９</t>
    <phoneticPr fontId="4"/>
  </si>
  <si>
    <t>　 10</t>
    <phoneticPr fontId="4"/>
  </si>
  <si>
    <t>　 11</t>
    <phoneticPr fontId="4"/>
  </si>
  <si>
    <t>　 12</t>
    <phoneticPr fontId="4"/>
  </si>
  <si>
    <t>　 13</t>
    <phoneticPr fontId="4"/>
  </si>
  <si>
    <t>　 14</t>
    <phoneticPr fontId="4"/>
  </si>
  <si>
    <t>地　　方　　交　　付　　税　　の　　内　　訳</t>
    <phoneticPr fontId="4"/>
  </si>
  <si>
    <t>一　般　財　源</t>
    <rPh sb="0" eb="1">
      <t>イチ</t>
    </rPh>
    <rPh sb="2" eb="3">
      <t>パン</t>
    </rPh>
    <rPh sb="4" eb="5">
      <t>ザイ</t>
    </rPh>
    <rPh sb="6" eb="7">
      <t>ミナモト</t>
    </rPh>
    <phoneticPr fontId="4"/>
  </si>
  <si>
    <t>　 15</t>
    <phoneticPr fontId="4"/>
  </si>
  <si>
    <t>　 16</t>
    <phoneticPr fontId="4"/>
  </si>
  <si>
    <t>分 担 金 及 び 負 担 金 の 内 訳</t>
    <rPh sb="0" eb="1">
      <t>ブン</t>
    </rPh>
    <rPh sb="2" eb="3">
      <t>タン</t>
    </rPh>
    <rPh sb="4" eb="5">
      <t>カネ</t>
    </rPh>
    <rPh sb="6" eb="7">
      <t>オヨ</t>
    </rPh>
    <rPh sb="10" eb="11">
      <t>フ</t>
    </rPh>
    <rPh sb="12" eb="13">
      <t>タン</t>
    </rPh>
    <rPh sb="14" eb="15">
      <t>カネ</t>
    </rPh>
    <rPh sb="18" eb="19">
      <t>ナイ</t>
    </rPh>
    <rPh sb="20" eb="21">
      <t>ヤク</t>
    </rPh>
    <phoneticPr fontId="4"/>
  </si>
  <si>
    <t>　 17</t>
    <phoneticPr fontId="4"/>
  </si>
  <si>
    <t>使　　　　　　　　　　用　　　　　　　　　　料　　　　　　　　　　の　　　　　　　　　　内　　　　　　　　　　訳</t>
    <phoneticPr fontId="4"/>
  </si>
  <si>
    <t>　 18</t>
    <phoneticPr fontId="4"/>
  </si>
  <si>
    <t>手　数　料　の　内　訳</t>
    <rPh sb="0" eb="1">
      <t>テ</t>
    </rPh>
    <rPh sb="2" eb="3">
      <t>カズ</t>
    </rPh>
    <rPh sb="4" eb="5">
      <t>リョウ</t>
    </rPh>
    <rPh sb="8" eb="9">
      <t>ナイ</t>
    </rPh>
    <rPh sb="10" eb="11">
      <t>ヤク</t>
    </rPh>
    <phoneticPr fontId="4"/>
  </si>
  <si>
    <t>　 19</t>
    <phoneticPr fontId="4"/>
  </si>
  <si>
    <t>国　　　　　　　庫　　　　　　　支　　　　　　　出　　　　　　　金　　　　　　　の　　　　　　　内　　　　　　　訳</t>
    <rPh sb="0" eb="1">
      <t>クニ</t>
    </rPh>
    <rPh sb="8" eb="9">
      <t>コ</t>
    </rPh>
    <rPh sb="16" eb="17">
      <t>シ</t>
    </rPh>
    <rPh sb="24" eb="25">
      <t>デ</t>
    </rPh>
    <rPh sb="32" eb="33">
      <t>キン</t>
    </rPh>
    <phoneticPr fontId="4"/>
  </si>
  <si>
    <t>国　　　　　　　　　庫　　　　　　　　　支　　　　　　　　　出　　　　　　　　　金　　　　　　　　　の　　　　　　　　　内　　　　　　　　　訳</t>
    <phoneticPr fontId="4"/>
  </si>
  <si>
    <t>　 20</t>
    <phoneticPr fontId="4"/>
  </si>
  <si>
    <t>　 21</t>
    <phoneticPr fontId="4"/>
  </si>
  <si>
    <t>府　　　　　　　　　支　　　　　　　　　出　　　　　　　　　金　　　　　　　　　の　　　　　　　　　内　　　　　　　　　訳</t>
    <rPh sb="0" eb="1">
      <t>フ</t>
    </rPh>
    <rPh sb="10" eb="11">
      <t>シ</t>
    </rPh>
    <rPh sb="20" eb="21">
      <t>デ</t>
    </rPh>
    <rPh sb="30" eb="31">
      <t>カネ</t>
    </rPh>
    <phoneticPr fontId="4"/>
  </si>
  <si>
    <t>府　　　　　　支　　　　　　出　　　　　　金　　　　　　の　　　　　　内　　　　　　訳</t>
    <phoneticPr fontId="4"/>
  </si>
  <si>
    <t>　 22</t>
    <phoneticPr fontId="4"/>
  </si>
  <si>
    <t>財　　　　産　　　　収　　　　入　　　　の　　　　内　　　　訳</t>
    <rPh sb="0" eb="1">
      <t>ザイ</t>
    </rPh>
    <rPh sb="5" eb="6">
      <t>サン</t>
    </rPh>
    <rPh sb="10" eb="11">
      <t>オサム</t>
    </rPh>
    <rPh sb="15" eb="16">
      <t>イリ</t>
    </rPh>
    <rPh sb="25" eb="26">
      <t>ナイ</t>
    </rPh>
    <rPh sb="30" eb="31">
      <t>ヤク</t>
    </rPh>
    <phoneticPr fontId="4"/>
  </si>
  <si>
    <t>　 23</t>
    <phoneticPr fontId="4"/>
  </si>
  <si>
    <t>寄附金の内訳</t>
    <rPh sb="0" eb="3">
      <t>キフキン</t>
    </rPh>
    <rPh sb="4" eb="5">
      <t>ナイ</t>
    </rPh>
    <rPh sb="5" eb="6">
      <t>ヤク</t>
    </rPh>
    <phoneticPr fontId="4"/>
  </si>
  <si>
    <t>　 24</t>
    <phoneticPr fontId="4"/>
  </si>
  <si>
    <t>繰　　　　　入　　　　　金　　　　　の　　　　　う　　　　　ち</t>
    <rPh sb="0" eb="1">
      <t>クリ</t>
    </rPh>
    <rPh sb="6" eb="7">
      <t>イリ</t>
    </rPh>
    <rPh sb="12" eb="13">
      <t>キン</t>
    </rPh>
    <phoneticPr fontId="4"/>
  </si>
  <si>
    <t>　 25</t>
    <phoneticPr fontId="4"/>
  </si>
  <si>
    <t>繰　　越　　金　　の　　内　　訳</t>
    <rPh sb="0" eb="1">
      <t>クリ</t>
    </rPh>
    <rPh sb="3" eb="4">
      <t>コシ</t>
    </rPh>
    <rPh sb="6" eb="7">
      <t>キン</t>
    </rPh>
    <rPh sb="12" eb="13">
      <t>ナイ</t>
    </rPh>
    <rPh sb="15" eb="16">
      <t>ヤク</t>
    </rPh>
    <phoneticPr fontId="4"/>
  </si>
  <si>
    <t>　 26</t>
    <phoneticPr fontId="4"/>
  </si>
  <si>
    <t>諸　　　　　収　　　　　入　　　　　の　　　　　内　　　　　訳</t>
    <rPh sb="0" eb="1">
      <t>ショ</t>
    </rPh>
    <rPh sb="6" eb="7">
      <t>オサム</t>
    </rPh>
    <rPh sb="12" eb="13">
      <t>イリ</t>
    </rPh>
    <rPh sb="24" eb="25">
      <t>ナイ</t>
    </rPh>
    <rPh sb="30" eb="31">
      <t>ヤク</t>
    </rPh>
    <phoneticPr fontId="4"/>
  </si>
  <si>
    <t>　 27</t>
    <phoneticPr fontId="4"/>
  </si>
  <si>
    <t>地　　　　　方　　　　　債　　　　　の　　　　　う　　　　　ち</t>
    <rPh sb="0" eb="1">
      <t>チ</t>
    </rPh>
    <rPh sb="6" eb="7">
      <t>カタ</t>
    </rPh>
    <rPh sb="12" eb="13">
      <t>サイ</t>
    </rPh>
    <phoneticPr fontId="4"/>
  </si>
  <si>
    <t>地　　　　　方　　　　　債　　　　　の　　　　　う　　　　　ち</t>
    <phoneticPr fontId="4"/>
  </si>
  <si>
    <t>歳　入　合　計　の　内　訳　Ａ</t>
    <rPh sb="0" eb="1">
      <t>トシ</t>
    </rPh>
    <rPh sb="2" eb="3">
      <t>イリ</t>
    </rPh>
    <rPh sb="4" eb="5">
      <t>ゴウ</t>
    </rPh>
    <rPh sb="6" eb="7">
      <t>ケイ</t>
    </rPh>
    <rPh sb="10" eb="11">
      <t>ナイ</t>
    </rPh>
    <rPh sb="12" eb="13">
      <t>ヤク</t>
    </rPh>
    <phoneticPr fontId="4"/>
  </si>
  <si>
    <t>歳　入　合　計　の　内　訳　Ｂ</t>
    <rPh sb="0" eb="1">
      <t>トシ</t>
    </rPh>
    <rPh sb="2" eb="3">
      <t>イリ</t>
    </rPh>
    <rPh sb="4" eb="5">
      <t>ゴウ</t>
    </rPh>
    <rPh sb="6" eb="7">
      <t>ケイ</t>
    </rPh>
    <rPh sb="10" eb="11">
      <t>ナイ</t>
    </rPh>
    <rPh sb="12" eb="13">
      <t>ヤク</t>
    </rPh>
    <phoneticPr fontId="4"/>
  </si>
  <si>
    <t>(A)　－　(B)</t>
    <phoneticPr fontId="4"/>
  </si>
  <si>
    <t>(C)　-　(D)</t>
    <phoneticPr fontId="4"/>
  </si>
  <si>
    <t>単 年 度 収 支</t>
    <rPh sb="0" eb="1">
      <t>タン</t>
    </rPh>
    <rPh sb="2" eb="3">
      <t>トシ</t>
    </rPh>
    <rPh sb="4" eb="5">
      <t>ド</t>
    </rPh>
    <rPh sb="6" eb="7">
      <t>オサム</t>
    </rPh>
    <rPh sb="8" eb="9">
      <t>ササ</t>
    </rPh>
    <phoneticPr fontId="4"/>
  </si>
  <si>
    <t>積　　立　　金</t>
    <rPh sb="0" eb="1">
      <t>セキ</t>
    </rPh>
    <rPh sb="3" eb="4">
      <t>リツ</t>
    </rPh>
    <rPh sb="6" eb="7">
      <t>キン</t>
    </rPh>
    <phoneticPr fontId="4"/>
  </si>
  <si>
    <t>繰 上 償 還 金</t>
    <rPh sb="0" eb="1">
      <t>クリ</t>
    </rPh>
    <rPh sb="2" eb="3">
      <t>ジョウ</t>
    </rPh>
    <rPh sb="4" eb="5">
      <t>ショウ</t>
    </rPh>
    <rPh sb="6" eb="7">
      <t>カン</t>
    </rPh>
    <rPh sb="8" eb="9">
      <t>キン</t>
    </rPh>
    <phoneticPr fontId="4"/>
  </si>
  <si>
    <t>積立金取崩し額</t>
    <rPh sb="0" eb="2">
      <t>ツミタテ</t>
    </rPh>
    <rPh sb="2" eb="3">
      <t>キン</t>
    </rPh>
    <rPh sb="3" eb="5">
      <t>トリクズ</t>
    </rPh>
    <rPh sb="6" eb="7">
      <t>ガク</t>
    </rPh>
    <phoneticPr fontId="4"/>
  </si>
  <si>
    <t>(Ｆ＋Ｇ＋Ｈ－Ｉ)</t>
    <phoneticPr fontId="4"/>
  </si>
  <si>
    <t>　(1)</t>
    <phoneticPr fontId="4"/>
  </si>
  <si>
    <t>市　　　町　　　村　　　民　　　税　　　の　　　内　　　訳</t>
    <rPh sb="0" eb="1">
      <t>シ</t>
    </rPh>
    <rPh sb="4" eb="5">
      <t>マチ</t>
    </rPh>
    <rPh sb="8" eb="9">
      <t>ムラ</t>
    </rPh>
    <rPh sb="12" eb="13">
      <t>ミン</t>
    </rPh>
    <rPh sb="16" eb="17">
      <t>ゼイ</t>
    </rPh>
    <rPh sb="24" eb="25">
      <t>ナイ</t>
    </rPh>
    <rPh sb="28" eb="29">
      <t>ヤク</t>
    </rPh>
    <phoneticPr fontId="4"/>
  </si>
  <si>
    <t>　(2)</t>
    <phoneticPr fontId="4"/>
  </si>
  <si>
    <t>固　定　資　産　税　の　内　訳</t>
    <rPh sb="0" eb="1">
      <t>カタム</t>
    </rPh>
    <rPh sb="2" eb="3">
      <t>サダム</t>
    </rPh>
    <rPh sb="4" eb="5">
      <t>シ</t>
    </rPh>
    <rPh sb="6" eb="7">
      <t>サン</t>
    </rPh>
    <rPh sb="8" eb="9">
      <t>ゼイ</t>
    </rPh>
    <rPh sb="12" eb="13">
      <t>ナイ</t>
    </rPh>
    <rPh sb="14" eb="15">
      <t>ヤク</t>
    </rPh>
    <phoneticPr fontId="4"/>
  </si>
  <si>
    <t>　(3)</t>
    <phoneticPr fontId="4"/>
  </si>
  <si>
    <t>　(4)</t>
    <phoneticPr fontId="4"/>
  </si>
  <si>
    <t>　(5)</t>
    <phoneticPr fontId="4"/>
  </si>
  <si>
    <t>　(6)</t>
    <phoneticPr fontId="4"/>
  </si>
  <si>
    <t>　(7)</t>
    <phoneticPr fontId="4"/>
  </si>
  <si>
    <t>　(1)</t>
  </si>
  <si>
    <t>　(3)</t>
  </si>
  <si>
    <t>　(4)</t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</si>
  <si>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</si>
  <si>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</t>
    <rPh sb="0" eb="1">
      <t>カブ</t>
    </rPh>
    <rPh sb="1" eb="2">
      <t>シキ</t>
    </rPh>
    <rPh sb="2" eb="3">
      <t>トウ</t>
    </rPh>
    <rPh sb="3" eb="4">
      <t>ユズル</t>
    </rPh>
    <rPh sb="4" eb="5">
      <t>ワタリ</t>
    </rPh>
    <phoneticPr fontId="4"/>
  </si>
  <si>
    <t>分離課税</t>
    <rPh sb="0" eb="2">
      <t>ブンリ</t>
    </rPh>
    <rPh sb="2" eb="4">
      <t>カゼイ</t>
    </rPh>
    <phoneticPr fontId="4"/>
  </si>
  <si>
    <t>地方消費税</t>
    <rPh sb="0" eb="2">
      <t>チホウ</t>
    </rPh>
    <rPh sb="2" eb="5">
      <t>ショウヒゼイ</t>
    </rPh>
    <phoneticPr fontId="4"/>
  </si>
  <si>
    <t>自　　 動　　 車</t>
    <rPh sb="0" eb="1">
      <t>ジ</t>
    </rPh>
    <rPh sb="4" eb="5">
      <t>ドウ</t>
    </rPh>
    <rPh sb="8" eb="9">
      <t>クルマ</t>
    </rPh>
    <phoneticPr fontId="4"/>
  </si>
  <si>
    <t>軽油引取税</t>
    <rPh sb="0" eb="5">
      <t>ケイユヒキトリゼイ</t>
    </rPh>
    <phoneticPr fontId="4"/>
  </si>
  <si>
    <t>自動車税</t>
    <rPh sb="0" eb="3">
      <t>ジドウシャ</t>
    </rPh>
    <rPh sb="3" eb="4">
      <t>ゼイ</t>
    </rPh>
    <phoneticPr fontId="4"/>
  </si>
  <si>
    <t>法人事業税</t>
    <rPh sb="0" eb="2">
      <t>ホウジン</t>
    </rPh>
    <rPh sb="2" eb="5">
      <t>ジギョウゼイ</t>
    </rPh>
    <phoneticPr fontId="4"/>
  </si>
  <si>
    <t>地方特例</t>
    <rPh sb="0" eb="2">
      <t>チホウ</t>
    </rPh>
    <rPh sb="2" eb="4">
      <t>トクレイ</t>
    </rPh>
    <phoneticPr fontId="4"/>
  </si>
  <si>
    <t>地　　　　　　 方</t>
    <rPh sb="0" eb="1">
      <t>チ</t>
    </rPh>
    <rPh sb="8" eb="9">
      <t>ホウ</t>
    </rPh>
    <phoneticPr fontId="4"/>
  </si>
  <si>
    <t>交　通　安　全</t>
    <rPh sb="0" eb="1">
      <t>コウ</t>
    </rPh>
    <rPh sb="2" eb="3">
      <t>ツウ</t>
    </rPh>
    <rPh sb="4" eb="5">
      <t>アン</t>
    </rPh>
    <rPh sb="6" eb="7">
      <t>ゼン</t>
    </rPh>
    <phoneticPr fontId="4"/>
  </si>
  <si>
    <t>分　担　金</t>
    <rPh sb="0" eb="1">
      <t>ブン</t>
    </rPh>
    <rPh sb="2" eb="3">
      <t>タン</t>
    </rPh>
    <rPh sb="4" eb="5">
      <t>カネ</t>
    </rPh>
    <phoneticPr fontId="4"/>
  </si>
  <si>
    <t>授　　　業　　　料　　　の　　　内　　　訳</t>
    <rPh sb="0" eb="1">
      <t>ジュ</t>
    </rPh>
    <rPh sb="4" eb="5">
      <t>ギョウ</t>
    </rPh>
    <rPh sb="8" eb="9">
      <t>リョウ</t>
    </rPh>
    <rPh sb="16" eb="17">
      <t>ナイ</t>
    </rPh>
    <rPh sb="20" eb="21">
      <t>ヤク</t>
    </rPh>
    <phoneticPr fontId="4"/>
  </si>
  <si>
    <t>　(8)</t>
    <phoneticPr fontId="4"/>
  </si>
  <si>
    <t>　(9)</t>
    <phoneticPr fontId="4"/>
  </si>
  <si>
    <t>　(10)</t>
    <phoneticPr fontId="4"/>
  </si>
  <si>
    <t>委　　託　　金　　の　　内　　訳</t>
    <rPh sb="0" eb="1">
      <t>イ</t>
    </rPh>
    <rPh sb="3" eb="4">
      <t>コトヅケ</t>
    </rPh>
    <rPh sb="6" eb="7">
      <t>キン</t>
    </rPh>
    <rPh sb="12" eb="13">
      <t>ナイ</t>
    </rPh>
    <rPh sb="15" eb="16">
      <t>ヤク</t>
    </rPh>
    <phoneticPr fontId="4"/>
  </si>
  <si>
    <t>　(11)</t>
    <phoneticPr fontId="4"/>
  </si>
  <si>
    <t>　(12)</t>
    <phoneticPr fontId="4"/>
  </si>
  <si>
    <t>　(13)</t>
    <phoneticPr fontId="4"/>
  </si>
  <si>
    <t>　(14)</t>
  </si>
  <si>
    <t>　(15)</t>
  </si>
  <si>
    <t>　(16)</t>
  </si>
  <si>
    <t>　(17)</t>
  </si>
  <si>
    <t>国有提供施設等所在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phoneticPr fontId="4"/>
  </si>
  <si>
    <t>国　　　　　　庫　　　　　　財　　　　　　源　　　　　　を　　　　　　伴　　　　　　う　　　　　　も　　　　　　の　　　　　　の　　　　　　内　　　　　　訳</t>
    <phoneticPr fontId="4"/>
  </si>
  <si>
    <t>国庫財源を伴うものの内訳</t>
    <phoneticPr fontId="4"/>
  </si>
  <si>
    <t>府　　　　費　　　　の　　　　み　　　　の　　　　も　　　　の　　　　の　　　　内　　　　訳</t>
    <rPh sb="0" eb="1">
      <t>フ</t>
    </rPh>
    <rPh sb="5" eb="6">
      <t>ヒ</t>
    </rPh>
    <rPh sb="40" eb="41">
      <t>ナイ</t>
    </rPh>
    <rPh sb="45" eb="46">
      <t>ヤク</t>
    </rPh>
    <phoneticPr fontId="4"/>
  </si>
  <si>
    <t>　 (1)</t>
    <phoneticPr fontId="4"/>
  </si>
  <si>
    <t xml:space="preserve"> 　(2)</t>
    <phoneticPr fontId="4"/>
  </si>
  <si>
    <t>財 産 売 払 収 入 の 内 訳</t>
    <rPh sb="0" eb="1">
      <t>ザイ</t>
    </rPh>
    <rPh sb="2" eb="3">
      <t>サン</t>
    </rPh>
    <rPh sb="4" eb="5">
      <t>バイ</t>
    </rPh>
    <rPh sb="6" eb="7">
      <t>バライ</t>
    </rPh>
    <rPh sb="8" eb="9">
      <t>オサム</t>
    </rPh>
    <rPh sb="10" eb="11">
      <t>イリ</t>
    </rPh>
    <rPh sb="14" eb="15">
      <t>ナイ</t>
    </rPh>
    <rPh sb="16" eb="17">
      <t>ヤク</t>
    </rPh>
    <phoneticPr fontId="4"/>
  </si>
  <si>
    <t>(2)地方創生応援税制</t>
    <rPh sb="3" eb="5">
      <t>チホウ</t>
    </rPh>
    <rPh sb="5" eb="7">
      <t>ソウセイ</t>
    </rPh>
    <rPh sb="7" eb="9">
      <t>オウエン</t>
    </rPh>
    <rPh sb="9" eb="11">
      <t>ゼイセイ</t>
    </rPh>
    <phoneticPr fontId="4"/>
  </si>
  <si>
    <t>(1)財政調整基金</t>
    <rPh sb="3" eb="5">
      <t>ザイセイ</t>
    </rPh>
    <rPh sb="5" eb="7">
      <t>チョウセイ</t>
    </rPh>
    <rPh sb="7" eb="9">
      <t>キキン</t>
    </rPh>
    <phoneticPr fontId="4"/>
  </si>
  <si>
    <t>(2)減債基金</t>
    <rPh sb="3" eb="4">
      <t>ゲン</t>
    </rPh>
    <rPh sb="4" eb="5">
      <t>サイ</t>
    </rPh>
    <rPh sb="5" eb="6">
      <t>モト</t>
    </rPh>
    <rPh sb="6" eb="7">
      <t>キン</t>
    </rPh>
    <phoneticPr fontId="4"/>
  </si>
  <si>
    <t xml:space="preserve"> (３) その他特定目的</t>
    <rPh sb="7" eb="8">
      <t>タ</t>
    </rPh>
    <rPh sb="8" eb="10">
      <t>トクテイ</t>
    </rPh>
    <rPh sb="10" eb="12">
      <t>モクテキ</t>
    </rPh>
    <phoneticPr fontId="4"/>
  </si>
  <si>
    <t>受 託 事 業 収 入 の 内 訳</t>
    <rPh sb="0" eb="1">
      <t>ウケ</t>
    </rPh>
    <rPh sb="2" eb="3">
      <t>コトヅケ</t>
    </rPh>
    <rPh sb="4" eb="5">
      <t>コト</t>
    </rPh>
    <rPh sb="6" eb="7">
      <t>ギョウ</t>
    </rPh>
    <rPh sb="8" eb="9">
      <t>オサム</t>
    </rPh>
    <rPh sb="10" eb="11">
      <t>イリ</t>
    </rPh>
    <rPh sb="14" eb="15">
      <t>ナイ</t>
    </rPh>
    <rPh sb="16" eb="17">
      <t>ヤク</t>
    </rPh>
    <phoneticPr fontId="4"/>
  </si>
  <si>
    <t>雑　　入　　の　　内　　訳</t>
    <rPh sb="0" eb="1">
      <t>ザツ</t>
    </rPh>
    <rPh sb="3" eb="4">
      <t>ニュウ</t>
    </rPh>
    <rPh sb="9" eb="10">
      <t>ナイ</t>
    </rPh>
    <rPh sb="12" eb="13">
      <t>ヤク</t>
    </rPh>
    <phoneticPr fontId="4"/>
  </si>
  <si>
    <t>　(18)</t>
  </si>
  <si>
    <t>　(19)</t>
  </si>
  <si>
    <t>歳　入　合　計</t>
    <rPh sb="0" eb="1">
      <t>トシ</t>
    </rPh>
    <rPh sb="2" eb="3">
      <t>イリ</t>
    </rPh>
    <rPh sb="4" eb="5">
      <t>ゴウ</t>
    </rPh>
    <rPh sb="6" eb="7">
      <t>ケイ</t>
    </rPh>
    <phoneticPr fontId="4"/>
  </si>
  <si>
    <t>実質収支</t>
    <rPh sb="0" eb="2">
      <t>ジッシツ</t>
    </rPh>
    <rPh sb="2" eb="4">
      <t>シュウシ</t>
    </rPh>
    <phoneticPr fontId="4"/>
  </si>
  <si>
    <t>地　　方　　税</t>
    <rPh sb="0" eb="1">
      <t>チ</t>
    </rPh>
    <rPh sb="3" eb="4">
      <t>カタ</t>
    </rPh>
    <rPh sb="6" eb="7">
      <t>ゼイ</t>
    </rPh>
    <phoneticPr fontId="4"/>
  </si>
  <si>
    <t>市 町 村 民 税</t>
    <rPh sb="0" eb="1">
      <t>シ</t>
    </rPh>
    <rPh sb="2" eb="3">
      <t>マチ</t>
    </rPh>
    <rPh sb="4" eb="5">
      <t>ムラ</t>
    </rPh>
    <rPh sb="6" eb="7">
      <t>ミン</t>
    </rPh>
    <rPh sb="8" eb="9">
      <t>ゼイ</t>
    </rPh>
    <phoneticPr fontId="4"/>
  </si>
  <si>
    <t>(ア) 個人均等割</t>
    <rPh sb="4" eb="6">
      <t>コジン</t>
    </rPh>
    <rPh sb="6" eb="9">
      <t>キントウワリ</t>
    </rPh>
    <phoneticPr fontId="4"/>
  </si>
  <si>
    <t>(イ) 所　 得　 割</t>
    <rPh sb="4" eb="5">
      <t>ショ</t>
    </rPh>
    <rPh sb="7" eb="8">
      <t>トク</t>
    </rPh>
    <rPh sb="10" eb="11">
      <t>ワリ</t>
    </rPh>
    <phoneticPr fontId="4"/>
  </si>
  <si>
    <t>(ウ) 法人均等割</t>
    <rPh sb="4" eb="6">
      <t>ホウジン</t>
    </rPh>
    <rPh sb="6" eb="9">
      <t>キントウワリ</t>
    </rPh>
    <phoneticPr fontId="4"/>
  </si>
  <si>
    <t>(エ) 法 人 税 割</t>
    <rPh sb="4" eb="5">
      <t>ホウ</t>
    </rPh>
    <rPh sb="6" eb="7">
      <t>ジン</t>
    </rPh>
    <rPh sb="8" eb="9">
      <t>ゼイ</t>
    </rPh>
    <rPh sb="10" eb="11">
      <t>ワリ</t>
    </rPh>
    <phoneticPr fontId="4"/>
  </si>
  <si>
    <t>固 定 資 産 税</t>
    <rPh sb="0" eb="1">
      <t>カタム</t>
    </rPh>
    <rPh sb="2" eb="3">
      <t>サダム</t>
    </rPh>
    <rPh sb="4" eb="5">
      <t>シ</t>
    </rPh>
    <rPh sb="6" eb="7">
      <t>サン</t>
    </rPh>
    <rPh sb="8" eb="9">
      <t>ゼイ</t>
    </rPh>
    <phoneticPr fontId="4"/>
  </si>
  <si>
    <t>(ア) 純固定資産税</t>
    <rPh sb="4" eb="5">
      <t>ジュン</t>
    </rPh>
    <rPh sb="5" eb="7">
      <t>コテイ</t>
    </rPh>
    <rPh sb="7" eb="10">
      <t>シサンゼイ</t>
    </rPh>
    <phoneticPr fontId="4"/>
  </si>
  <si>
    <t>(イ) 交　付　金</t>
    <rPh sb="4" eb="5">
      <t>コウ</t>
    </rPh>
    <rPh sb="6" eb="7">
      <t>ヅケ</t>
    </rPh>
    <rPh sb="8" eb="9">
      <t>キン</t>
    </rPh>
    <phoneticPr fontId="4"/>
  </si>
  <si>
    <t>地 方 譲 与 税</t>
    <rPh sb="0" eb="1">
      <t>チ</t>
    </rPh>
    <rPh sb="2" eb="3">
      <t>カタ</t>
    </rPh>
    <rPh sb="4" eb="5">
      <t>ユズル</t>
    </rPh>
    <rPh sb="6" eb="7">
      <t>アタエ</t>
    </rPh>
    <rPh sb="8" eb="9">
      <t>ゼイ</t>
    </rPh>
    <phoneticPr fontId="4"/>
  </si>
  <si>
    <t>利子割交付金</t>
    <rPh sb="0" eb="2">
      <t>リシ</t>
    </rPh>
    <rPh sb="2" eb="3">
      <t>ワリ</t>
    </rPh>
    <rPh sb="3" eb="6">
      <t>コウフキン</t>
    </rPh>
    <phoneticPr fontId="4"/>
  </si>
  <si>
    <t>取　　 得　　 税</t>
    <rPh sb="0" eb="1">
      <t>トリ</t>
    </rPh>
    <rPh sb="4" eb="5">
      <t>トク</t>
    </rPh>
    <rPh sb="8" eb="9">
      <t>ゼイ</t>
    </rPh>
    <phoneticPr fontId="4"/>
  </si>
  <si>
    <t>環境性能割</t>
    <rPh sb="0" eb="2">
      <t>カンキョウ</t>
    </rPh>
    <rPh sb="2" eb="4">
      <t>セイノウ</t>
    </rPh>
    <rPh sb="4" eb="5">
      <t>ワリ</t>
    </rPh>
    <phoneticPr fontId="4"/>
  </si>
  <si>
    <t>震　 災 　復 　興</t>
    <rPh sb="0" eb="1">
      <t>シン</t>
    </rPh>
    <rPh sb="3" eb="4">
      <t>サイ</t>
    </rPh>
    <rPh sb="6" eb="7">
      <t>フク</t>
    </rPh>
    <rPh sb="9" eb="10">
      <t>キョウ</t>
    </rPh>
    <phoneticPr fontId="4"/>
  </si>
  <si>
    <t>（１～14小計）</t>
    <rPh sb="5" eb="7">
      <t>ショウケイ</t>
    </rPh>
    <phoneticPr fontId="4"/>
  </si>
  <si>
    <t>対　策　特　別</t>
    <rPh sb="0" eb="1">
      <t>タイ</t>
    </rPh>
    <rPh sb="2" eb="3">
      <t>サク</t>
    </rPh>
    <rPh sb="4" eb="5">
      <t>トク</t>
    </rPh>
    <rPh sb="6" eb="7">
      <t>ベツ</t>
    </rPh>
    <phoneticPr fontId="4"/>
  </si>
  <si>
    <t>及　  　　　　び</t>
    <rPh sb="0" eb="1">
      <t>オヨ</t>
    </rPh>
    <phoneticPr fontId="4"/>
  </si>
  <si>
    <t>同 級 他 団 体</t>
    <rPh sb="0" eb="1">
      <t>ドウ</t>
    </rPh>
    <rPh sb="2" eb="3">
      <t>キュウ</t>
    </rPh>
    <rPh sb="4" eb="5">
      <t>タ</t>
    </rPh>
    <rPh sb="6" eb="7">
      <t>ダン</t>
    </rPh>
    <rPh sb="8" eb="9">
      <t>カラダ</t>
    </rPh>
    <phoneticPr fontId="4"/>
  </si>
  <si>
    <t>使　　 用　　 料</t>
    <rPh sb="0" eb="1">
      <t>ツカ</t>
    </rPh>
    <rPh sb="4" eb="5">
      <t>ヨウ</t>
    </rPh>
    <rPh sb="8" eb="9">
      <t>リョウ</t>
    </rPh>
    <phoneticPr fontId="4"/>
  </si>
  <si>
    <t>① 高 等 学 校</t>
    <rPh sb="2" eb="3">
      <t>タカ</t>
    </rPh>
    <rPh sb="4" eb="5">
      <t>トウ</t>
    </rPh>
    <rPh sb="6" eb="7">
      <t>ガク</t>
    </rPh>
    <rPh sb="8" eb="9">
      <t>コウ</t>
    </rPh>
    <phoneticPr fontId="4"/>
  </si>
  <si>
    <t>② 幼　　稚　　園</t>
    <rPh sb="2" eb="3">
      <t>ヨウ</t>
    </rPh>
    <rPh sb="5" eb="6">
      <t>オサナイ</t>
    </rPh>
    <rPh sb="8" eb="9">
      <t>エン</t>
    </rPh>
    <phoneticPr fontId="4"/>
  </si>
  <si>
    <t>③ そ　　の　　他</t>
    <rPh sb="8" eb="9">
      <t>タ</t>
    </rPh>
    <phoneticPr fontId="4"/>
  </si>
  <si>
    <t>手　　 数　　 料</t>
    <rPh sb="0" eb="1">
      <t>テ</t>
    </rPh>
    <rPh sb="4" eb="5">
      <t>カズ</t>
    </rPh>
    <rPh sb="8" eb="9">
      <t>リョウ</t>
    </rPh>
    <phoneticPr fontId="4"/>
  </si>
  <si>
    <t>法定受託事務</t>
    <rPh sb="0" eb="2">
      <t>ホウテイ</t>
    </rPh>
    <rPh sb="2" eb="4">
      <t>ジュタク</t>
    </rPh>
    <rPh sb="4" eb="6">
      <t>ジム</t>
    </rPh>
    <phoneticPr fontId="4"/>
  </si>
  <si>
    <t>自　治　事　務</t>
    <rPh sb="0" eb="1">
      <t>ジ</t>
    </rPh>
    <rPh sb="2" eb="3">
      <t>オサム</t>
    </rPh>
    <rPh sb="4" eb="5">
      <t>コト</t>
    </rPh>
    <rPh sb="6" eb="7">
      <t>ツトム</t>
    </rPh>
    <phoneticPr fontId="4"/>
  </si>
  <si>
    <t>国 庫 支 出 金</t>
    <rPh sb="0" eb="1">
      <t>クニ</t>
    </rPh>
    <rPh sb="2" eb="3">
      <t>コ</t>
    </rPh>
    <rPh sb="4" eb="5">
      <t>ササ</t>
    </rPh>
    <rPh sb="6" eb="7">
      <t>デ</t>
    </rPh>
    <rPh sb="8" eb="9">
      <t>キン</t>
    </rPh>
    <phoneticPr fontId="4"/>
  </si>
  <si>
    <t>障害者自立支援</t>
    <rPh sb="0" eb="3">
      <t>ショウガイシャ</t>
    </rPh>
    <rPh sb="3" eb="5">
      <t>ジリツ</t>
    </rPh>
    <rPh sb="5" eb="7">
      <t>シエン</t>
    </rPh>
    <phoneticPr fontId="4"/>
  </si>
  <si>
    <t>公立高等学校授業料</t>
    <rPh sb="0" eb="2">
      <t>コウリツ</t>
    </rPh>
    <rPh sb="2" eb="4">
      <t>コウトウ</t>
    </rPh>
    <rPh sb="4" eb="6">
      <t>ガッコウ</t>
    </rPh>
    <rPh sb="6" eb="9">
      <t>ジュギョウリョウ</t>
    </rPh>
    <phoneticPr fontId="4"/>
  </si>
  <si>
    <t>普　 通　　建　 設</t>
    <rPh sb="0" eb="1">
      <t>ススム</t>
    </rPh>
    <rPh sb="3" eb="4">
      <t>ツウ</t>
    </rPh>
    <rPh sb="6" eb="7">
      <t>ケン</t>
    </rPh>
    <rPh sb="9" eb="10">
      <t>セツ</t>
    </rPh>
    <phoneticPr fontId="4"/>
  </si>
  <si>
    <t>災　 害　  復　 旧</t>
    <rPh sb="0" eb="1">
      <t>ワザワ</t>
    </rPh>
    <rPh sb="3" eb="4">
      <t>ガイ</t>
    </rPh>
    <rPh sb="7" eb="8">
      <t>マタ</t>
    </rPh>
    <rPh sb="10" eb="11">
      <t>キュウ</t>
    </rPh>
    <phoneticPr fontId="4"/>
  </si>
  <si>
    <t>失　 業　　対　 策</t>
    <rPh sb="0" eb="1">
      <t>シツ</t>
    </rPh>
    <rPh sb="3" eb="4">
      <t>ギョウ</t>
    </rPh>
    <rPh sb="6" eb="7">
      <t>ツイ</t>
    </rPh>
    <rPh sb="9" eb="10">
      <t>サク</t>
    </rPh>
    <phoneticPr fontId="4"/>
  </si>
  <si>
    <t>① 普通建設事業</t>
    <rPh sb="2" eb="4">
      <t>フツウ</t>
    </rPh>
    <rPh sb="4" eb="6">
      <t>ケンセツ</t>
    </rPh>
    <rPh sb="6" eb="8">
      <t>ジギョウ</t>
    </rPh>
    <phoneticPr fontId="4"/>
  </si>
  <si>
    <t>② 災害復旧事業</t>
    <rPh sb="2" eb="4">
      <t>サイガイ</t>
    </rPh>
    <rPh sb="4" eb="6">
      <t>フッキュウ</t>
    </rPh>
    <rPh sb="6" eb="8">
      <t>ジギョウ</t>
    </rPh>
    <phoneticPr fontId="4"/>
  </si>
  <si>
    <t>社会資本整備</t>
    <rPh sb="0" eb="2">
      <t>シャカイ</t>
    </rPh>
    <rPh sb="2" eb="4">
      <t>シホン</t>
    </rPh>
    <rPh sb="4" eb="6">
      <t>セイビ</t>
    </rPh>
    <phoneticPr fontId="4"/>
  </si>
  <si>
    <t>新型コロナウイルス感染症</t>
    <rPh sb="0" eb="2">
      <t>シンガタ</t>
    </rPh>
    <rPh sb="9" eb="12">
      <t>カンセンショウ</t>
    </rPh>
    <phoneticPr fontId="4"/>
  </si>
  <si>
    <t>府　支　出　金</t>
    <rPh sb="0" eb="1">
      <t>フ</t>
    </rPh>
    <rPh sb="2" eb="3">
      <t>ササ</t>
    </rPh>
    <rPh sb="4" eb="5">
      <t>デ</t>
    </rPh>
    <rPh sb="6" eb="7">
      <t>キン</t>
    </rPh>
    <phoneticPr fontId="4"/>
  </si>
  <si>
    <t>① 児童保護費等</t>
    <rPh sb="2" eb="3">
      <t>ジ</t>
    </rPh>
    <rPh sb="3" eb="4">
      <t>ワラベ</t>
    </rPh>
    <rPh sb="4" eb="5">
      <t>ホ</t>
    </rPh>
    <rPh sb="5" eb="6">
      <t>ユズル</t>
    </rPh>
    <rPh sb="6" eb="7">
      <t>ヒ</t>
    </rPh>
    <rPh sb="7" eb="8">
      <t>トウ</t>
    </rPh>
    <phoneticPr fontId="4"/>
  </si>
  <si>
    <t>② 障害者自立支援</t>
    <rPh sb="2" eb="5">
      <t>ショウガイシャ</t>
    </rPh>
    <rPh sb="5" eb="7">
      <t>ジリツ</t>
    </rPh>
    <rPh sb="7" eb="9">
      <t>シエン</t>
    </rPh>
    <phoneticPr fontId="4"/>
  </si>
  <si>
    <t>③児童手当等</t>
    <rPh sb="1" eb="3">
      <t>ジドウ</t>
    </rPh>
    <rPh sb="3" eb="5">
      <t>テアテ</t>
    </rPh>
    <rPh sb="5" eb="6">
      <t>トウ</t>
    </rPh>
    <phoneticPr fontId="4"/>
  </si>
  <si>
    <t>④普通建設事業費</t>
    <rPh sb="1" eb="3">
      <t>フツウ</t>
    </rPh>
    <rPh sb="3" eb="5">
      <t>ケンセツ</t>
    </rPh>
    <rPh sb="5" eb="7">
      <t>ジギョウ</t>
    </rPh>
    <rPh sb="7" eb="8">
      <t>ヒ</t>
    </rPh>
    <phoneticPr fontId="4"/>
  </si>
  <si>
    <t>⑤災害復旧事業費</t>
    <rPh sb="1" eb="3">
      <t>サイガイ</t>
    </rPh>
    <rPh sb="3" eb="5">
      <t>フッキュウ</t>
    </rPh>
    <rPh sb="5" eb="8">
      <t>ジギョウヒ</t>
    </rPh>
    <phoneticPr fontId="4"/>
  </si>
  <si>
    <t>⑥委　　託　　金</t>
    <rPh sb="1" eb="2">
      <t>イ</t>
    </rPh>
    <rPh sb="4" eb="5">
      <t>コトヅケ</t>
    </rPh>
    <rPh sb="7" eb="8">
      <t>キン</t>
    </rPh>
    <phoneticPr fontId="4"/>
  </si>
  <si>
    <t>委　　　　託　　　　金　　　　の　　　　内　　　　訳</t>
    <rPh sb="0" eb="1">
      <t>イ</t>
    </rPh>
    <rPh sb="5" eb="6">
      <t>コトヅケ</t>
    </rPh>
    <rPh sb="10" eb="11">
      <t>キン</t>
    </rPh>
    <rPh sb="20" eb="21">
      <t>ナイ</t>
    </rPh>
    <rPh sb="25" eb="26">
      <t>ヤク</t>
    </rPh>
    <phoneticPr fontId="4"/>
  </si>
  <si>
    <t>⑦石油貯蔵施設立地</t>
    <rPh sb="1" eb="3">
      <t>セキユ</t>
    </rPh>
    <rPh sb="3" eb="5">
      <t>チョゾウ</t>
    </rPh>
    <rPh sb="5" eb="7">
      <t>シセツ</t>
    </rPh>
    <rPh sb="7" eb="9">
      <t>リッチ</t>
    </rPh>
    <phoneticPr fontId="4"/>
  </si>
  <si>
    <t>⑧新型コロナウイルス</t>
    <rPh sb="1" eb="3">
      <t>シンガタ</t>
    </rPh>
    <phoneticPr fontId="4"/>
  </si>
  <si>
    <t>⑨そ　　の　　他</t>
    <rPh sb="7" eb="8">
      <t>タ</t>
    </rPh>
    <phoneticPr fontId="4"/>
  </si>
  <si>
    <t>① 普 通 建 設</t>
    <rPh sb="2" eb="3">
      <t>ススム</t>
    </rPh>
    <rPh sb="4" eb="5">
      <t>ツウ</t>
    </rPh>
    <rPh sb="6" eb="7">
      <t>ケン</t>
    </rPh>
    <rPh sb="8" eb="9">
      <t>セツ</t>
    </rPh>
    <phoneticPr fontId="4"/>
  </si>
  <si>
    <t>② 災　害　復　旧</t>
    <rPh sb="2" eb="3">
      <t>ワザワ</t>
    </rPh>
    <rPh sb="4" eb="5">
      <t>ガイ</t>
    </rPh>
    <rPh sb="6" eb="7">
      <t>マタ</t>
    </rPh>
    <rPh sb="8" eb="9">
      <t>キュウ</t>
    </rPh>
    <phoneticPr fontId="4"/>
  </si>
  <si>
    <t>③新型コロナウイルス</t>
    <rPh sb="1" eb="3">
      <t>シンガタ</t>
    </rPh>
    <phoneticPr fontId="4"/>
  </si>
  <si>
    <t>④ そ　　の　　他</t>
    <rPh sb="8" eb="9">
      <t>タ</t>
    </rPh>
    <phoneticPr fontId="4"/>
  </si>
  <si>
    <t>財　産　収　入</t>
    <rPh sb="0" eb="1">
      <t>ザイ</t>
    </rPh>
    <rPh sb="2" eb="3">
      <t>サン</t>
    </rPh>
    <rPh sb="4" eb="5">
      <t>オサム</t>
    </rPh>
    <rPh sb="6" eb="7">
      <t>イリ</t>
    </rPh>
    <phoneticPr fontId="4"/>
  </si>
  <si>
    <t>① 土　地　建　物</t>
    <rPh sb="2" eb="3">
      <t>ツチ</t>
    </rPh>
    <rPh sb="4" eb="5">
      <t>チ</t>
    </rPh>
    <rPh sb="6" eb="7">
      <t>ケン</t>
    </rPh>
    <rPh sb="8" eb="9">
      <t>ブツ</t>
    </rPh>
    <phoneticPr fontId="4"/>
  </si>
  <si>
    <t>②立木竹</t>
    <rPh sb="1" eb="2">
      <t>タ</t>
    </rPh>
    <rPh sb="2" eb="3">
      <t>キ</t>
    </rPh>
    <rPh sb="3" eb="4">
      <t>タケ</t>
    </rPh>
    <phoneticPr fontId="4"/>
  </si>
  <si>
    <t>寄　　 附　　 金</t>
    <rPh sb="0" eb="1">
      <t>ヤドリキ</t>
    </rPh>
    <rPh sb="4" eb="5">
      <t>フ</t>
    </rPh>
    <rPh sb="8" eb="9">
      <t>キン</t>
    </rPh>
    <phoneticPr fontId="4"/>
  </si>
  <si>
    <t>繰　　 入　　 金</t>
    <rPh sb="0" eb="1">
      <t>クリ</t>
    </rPh>
    <rPh sb="4" eb="5">
      <t>イリ</t>
    </rPh>
    <rPh sb="8" eb="9">
      <t>キン</t>
    </rPh>
    <phoneticPr fontId="4"/>
  </si>
  <si>
    <t>繰　　 越　　 金</t>
    <rPh sb="0" eb="1">
      <t>クリ</t>
    </rPh>
    <rPh sb="4" eb="5">
      <t>コ</t>
    </rPh>
    <rPh sb="8" eb="9">
      <t>キン</t>
    </rPh>
    <phoneticPr fontId="4"/>
  </si>
  <si>
    <t>繰越事業費等充当</t>
    <rPh sb="0" eb="2">
      <t>クリコシ</t>
    </rPh>
    <rPh sb="2" eb="5">
      <t>ジギョウヒ</t>
    </rPh>
    <rPh sb="5" eb="7">
      <t>トウジュウ</t>
    </rPh>
    <rPh sb="7" eb="8">
      <t>トウ</t>
    </rPh>
    <phoneticPr fontId="4"/>
  </si>
  <si>
    <t>諸　　 収　　 入</t>
    <rPh sb="0" eb="1">
      <t>ショ</t>
    </rPh>
    <rPh sb="4" eb="5">
      <t>オサム</t>
    </rPh>
    <rPh sb="8" eb="9">
      <t>イリ</t>
    </rPh>
    <phoneticPr fontId="4"/>
  </si>
  <si>
    <t>延滞金加算金</t>
    <rPh sb="0" eb="2">
      <t>エンタイ</t>
    </rPh>
    <rPh sb="2" eb="3">
      <t>キン</t>
    </rPh>
    <rPh sb="3" eb="6">
      <t>カサンキン</t>
    </rPh>
    <phoneticPr fontId="4"/>
  </si>
  <si>
    <t>公営企業貸付金</t>
    <rPh sb="0" eb="2">
      <t>コウエイ</t>
    </rPh>
    <rPh sb="2" eb="4">
      <t>キギョウ</t>
    </rPh>
    <rPh sb="4" eb="6">
      <t>カシツケ</t>
    </rPh>
    <rPh sb="6" eb="7">
      <t>キン</t>
    </rPh>
    <phoneticPr fontId="4"/>
  </si>
  <si>
    <t>①同級他団体</t>
    <rPh sb="1" eb="2">
      <t>ドウ</t>
    </rPh>
    <rPh sb="2" eb="3">
      <t>キュウ</t>
    </rPh>
    <rPh sb="3" eb="4">
      <t>タ</t>
    </rPh>
    <rPh sb="4" eb="5">
      <t>ダン</t>
    </rPh>
    <rPh sb="5" eb="6">
      <t>カラダ</t>
    </rPh>
    <phoneticPr fontId="4"/>
  </si>
  <si>
    <t>②民間からのもの</t>
    <rPh sb="1" eb="3">
      <t>ミンカン</t>
    </rPh>
    <phoneticPr fontId="4"/>
  </si>
  <si>
    <t>①一部事務</t>
    <rPh sb="1" eb="2">
      <t>イチ</t>
    </rPh>
    <rPh sb="2" eb="3">
      <t>ブ</t>
    </rPh>
    <rPh sb="3" eb="4">
      <t>コト</t>
    </rPh>
    <rPh sb="4" eb="5">
      <t>ツトム</t>
    </rPh>
    <phoneticPr fontId="4"/>
  </si>
  <si>
    <t>②その他</t>
    <rPh sb="3" eb="4">
      <t>タ</t>
    </rPh>
    <phoneticPr fontId="4"/>
  </si>
  <si>
    <t>地　　 方　　 債</t>
    <rPh sb="0" eb="1">
      <t>チ</t>
    </rPh>
    <rPh sb="4" eb="5">
      <t>カタ</t>
    </rPh>
    <rPh sb="8" eb="9">
      <t>サイ</t>
    </rPh>
    <phoneticPr fontId="4"/>
  </si>
  <si>
    <t>防災・減災・国土強靭化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phoneticPr fontId="4"/>
  </si>
  <si>
    <t>公　営　住　宅</t>
    <rPh sb="0" eb="1">
      <t>コウ</t>
    </rPh>
    <rPh sb="2" eb="3">
      <t>エイ</t>
    </rPh>
    <rPh sb="4" eb="5">
      <t>ジュウ</t>
    </rPh>
    <rPh sb="6" eb="7">
      <t>タク</t>
    </rPh>
    <phoneticPr fontId="4"/>
  </si>
  <si>
    <t>災　害　復　旧</t>
    <rPh sb="0" eb="1">
      <t>ワザワ</t>
    </rPh>
    <rPh sb="2" eb="3">
      <t>ガイ</t>
    </rPh>
    <rPh sb="4" eb="5">
      <t>マタ</t>
    </rPh>
    <rPh sb="6" eb="7">
      <t>キュウ</t>
    </rPh>
    <phoneticPr fontId="4"/>
  </si>
  <si>
    <t>教育・福祉施設等</t>
    <rPh sb="0" eb="2">
      <t>キョウイク</t>
    </rPh>
    <rPh sb="3" eb="5">
      <t>フクシ</t>
    </rPh>
    <rPh sb="5" eb="7">
      <t>シセツ</t>
    </rPh>
    <rPh sb="7" eb="8">
      <t>トウ</t>
    </rPh>
    <phoneticPr fontId="4"/>
  </si>
  <si>
    <t>公共用地先行</t>
    <rPh sb="0" eb="2">
      <t>コウキョウ</t>
    </rPh>
    <rPh sb="2" eb="4">
      <t>ヨウチ</t>
    </rPh>
    <rPh sb="4" eb="6">
      <t>センコウ</t>
    </rPh>
    <phoneticPr fontId="4"/>
  </si>
  <si>
    <t>国の予算貸付・</t>
    <rPh sb="0" eb="1">
      <t>クニ</t>
    </rPh>
    <rPh sb="2" eb="4">
      <t>ヨサン</t>
    </rPh>
    <rPh sb="4" eb="6">
      <t>カシツケ</t>
    </rPh>
    <phoneticPr fontId="4"/>
  </si>
  <si>
    <t>減収補てん債</t>
    <rPh sb="0" eb="2">
      <t>ゲンシュウ</t>
    </rPh>
    <rPh sb="2" eb="3">
      <t>ホ</t>
    </rPh>
    <rPh sb="5" eb="6">
      <t>サイ</t>
    </rPh>
    <phoneticPr fontId="4"/>
  </si>
  <si>
    <t>自　主　財　源</t>
    <rPh sb="0" eb="1">
      <t>ジ</t>
    </rPh>
    <rPh sb="2" eb="3">
      <t>シュ</t>
    </rPh>
    <rPh sb="4" eb="5">
      <t>ザイ</t>
    </rPh>
    <rPh sb="6" eb="7">
      <t>ミナモト</t>
    </rPh>
    <phoneticPr fontId="4"/>
  </si>
  <si>
    <t>依　存　財　源</t>
    <rPh sb="0" eb="1">
      <t>ヤスシ</t>
    </rPh>
    <rPh sb="2" eb="3">
      <t>ゾン</t>
    </rPh>
    <rPh sb="4" eb="5">
      <t>ザイ</t>
    </rPh>
    <rPh sb="6" eb="7">
      <t>ミナモト</t>
    </rPh>
    <phoneticPr fontId="4"/>
  </si>
  <si>
    <t>市町村名</t>
    <rPh sb="0" eb="3">
      <t>シチョウソン</t>
    </rPh>
    <rPh sb="3" eb="4">
      <t>メイ</t>
    </rPh>
    <phoneticPr fontId="4"/>
  </si>
  <si>
    <t>(A)　　</t>
    <phoneticPr fontId="4"/>
  </si>
  <si>
    <t>(B)　　</t>
    <phoneticPr fontId="4"/>
  </si>
  <si>
    <t>(C)　　</t>
    <phoneticPr fontId="4"/>
  </si>
  <si>
    <t>(D)　　</t>
    <phoneticPr fontId="4"/>
  </si>
  <si>
    <t>(E)　　</t>
    <phoneticPr fontId="4"/>
  </si>
  <si>
    <t>比率（％）</t>
    <rPh sb="0" eb="2">
      <t>ヒリツ</t>
    </rPh>
    <phoneticPr fontId="4"/>
  </si>
  <si>
    <t>(F)　　</t>
    <phoneticPr fontId="4"/>
  </si>
  <si>
    <t>(G)　　</t>
    <phoneticPr fontId="4"/>
  </si>
  <si>
    <t>(H)　　</t>
    <phoneticPr fontId="4"/>
  </si>
  <si>
    <t>(I)　　</t>
    <phoneticPr fontId="4"/>
  </si>
  <si>
    <t>(J)　　</t>
    <phoneticPr fontId="4"/>
  </si>
  <si>
    <t>軽 自 動 車 税</t>
    <rPh sb="0" eb="1">
      <t>ケイ</t>
    </rPh>
    <rPh sb="2" eb="3">
      <t>ジ</t>
    </rPh>
    <rPh sb="4" eb="5">
      <t>ドウ</t>
    </rPh>
    <rPh sb="6" eb="7">
      <t>クルマ</t>
    </rPh>
    <rPh sb="8" eb="9">
      <t>ゼイ</t>
    </rPh>
    <phoneticPr fontId="4"/>
  </si>
  <si>
    <t>市町村たばこ税</t>
    <rPh sb="0" eb="3">
      <t>シチョウソン</t>
    </rPh>
    <rPh sb="6" eb="7">
      <t>ゼイ</t>
    </rPh>
    <phoneticPr fontId="4"/>
  </si>
  <si>
    <t>特別土地保有税</t>
    <rPh sb="0" eb="2">
      <t>トクベツ</t>
    </rPh>
    <rPh sb="2" eb="4">
      <t>トチ</t>
    </rPh>
    <rPh sb="4" eb="7">
      <t>ホユウゼイ</t>
    </rPh>
    <phoneticPr fontId="4"/>
  </si>
  <si>
    <t>事　業　所　税</t>
    <rPh sb="0" eb="1">
      <t>コト</t>
    </rPh>
    <rPh sb="2" eb="3">
      <t>ギョウ</t>
    </rPh>
    <rPh sb="4" eb="5">
      <t>ショ</t>
    </rPh>
    <rPh sb="6" eb="7">
      <t>ゼイ</t>
    </rPh>
    <phoneticPr fontId="4"/>
  </si>
  <si>
    <t>都 市 計 画 税</t>
    <rPh sb="0" eb="1">
      <t>ミヤコ</t>
    </rPh>
    <rPh sb="2" eb="3">
      <t>シ</t>
    </rPh>
    <rPh sb="4" eb="5">
      <t>ケイ</t>
    </rPh>
    <rPh sb="6" eb="7">
      <t>ガ</t>
    </rPh>
    <rPh sb="8" eb="9">
      <t>ゼイ</t>
    </rPh>
    <phoneticPr fontId="4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</si>
  <si>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4"/>
  </si>
  <si>
    <t>特別とん譲与税</t>
    <rPh sb="0" eb="2">
      <t>トクベツ</t>
    </rPh>
    <rPh sb="4" eb="6">
      <t>ジョウヨ</t>
    </rPh>
    <rPh sb="6" eb="7">
      <t>ゼイ</t>
    </rPh>
    <phoneticPr fontId="4"/>
  </si>
  <si>
    <t>石油ガス譲与税</t>
    <rPh sb="0" eb="2">
      <t>セキユ</t>
    </rPh>
    <rPh sb="4" eb="6">
      <t>ジョウヨ</t>
    </rPh>
    <rPh sb="6" eb="7">
      <t>ゼイ</t>
    </rPh>
    <phoneticPr fontId="4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</si>
  <si>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4"/>
  </si>
  <si>
    <t>航空機燃料譲与税</t>
    <rPh sb="0" eb="3">
      <t>コウクウキ</t>
    </rPh>
    <rPh sb="3" eb="5">
      <t>ネンリョウ</t>
    </rPh>
    <rPh sb="5" eb="7">
      <t>ジョウヨ</t>
    </rPh>
    <rPh sb="7" eb="8">
      <t>ゼイ</t>
    </rPh>
    <phoneticPr fontId="4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</si>
  <si>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4"/>
  </si>
  <si>
    <t>所得割交付金</t>
    <rPh sb="0" eb="2">
      <t>ショトク</t>
    </rPh>
    <rPh sb="2" eb="3">
      <t>ワリ</t>
    </rPh>
    <rPh sb="3" eb="6">
      <t>コウフキン</t>
    </rPh>
    <phoneticPr fontId="4"/>
  </si>
  <si>
    <t>交付金</t>
    <rPh sb="0" eb="3">
      <t>コウフキン</t>
    </rPh>
    <phoneticPr fontId="4"/>
  </si>
  <si>
    <t>交　　 付　　 金</t>
    <rPh sb="0" eb="1">
      <t>コウ</t>
    </rPh>
    <rPh sb="4" eb="5">
      <t>ヅケ</t>
    </rPh>
    <rPh sb="8" eb="9">
      <t>キン</t>
    </rPh>
    <phoneticPr fontId="4"/>
  </si>
  <si>
    <t>交　　 付　　 税</t>
    <rPh sb="0" eb="1">
      <t>コウ</t>
    </rPh>
    <rPh sb="4" eb="5">
      <t>ヅケ</t>
    </rPh>
    <rPh sb="8" eb="9">
      <t>ゼイ</t>
    </rPh>
    <phoneticPr fontId="4"/>
  </si>
  <si>
    <t>普 通 交 付 税</t>
    <rPh sb="0" eb="1">
      <t>ススム</t>
    </rPh>
    <rPh sb="2" eb="3">
      <t>ツウ</t>
    </rPh>
    <rPh sb="4" eb="5">
      <t>コウ</t>
    </rPh>
    <rPh sb="6" eb="7">
      <t>ヅケ</t>
    </rPh>
    <rPh sb="8" eb="9">
      <t>ゼイ</t>
    </rPh>
    <phoneticPr fontId="4"/>
  </si>
  <si>
    <t>特 別 交 付 税</t>
    <rPh sb="0" eb="1">
      <t>トク</t>
    </rPh>
    <rPh sb="2" eb="3">
      <t>ベツ</t>
    </rPh>
    <rPh sb="4" eb="5">
      <t>コウ</t>
    </rPh>
    <rPh sb="6" eb="7">
      <t>ヅケ</t>
    </rPh>
    <rPh sb="8" eb="9">
      <t>ゼイ</t>
    </rPh>
    <phoneticPr fontId="4"/>
  </si>
  <si>
    <t>負　担　金</t>
    <rPh sb="0" eb="1">
      <t>フ</t>
    </rPh>
    <rPh sb="2" eb="3">
      <t>タン</t>
    </rPh>
    <rPh sb="4" eb="5">
      <t>カネ</t>
    </rPh>
    <phoneticPr fontId="4"/>
  </si>
  <si>
    <t>か ら の も の</t>
    <phoneticPr fontId="4"/>
  </si>
  <si>
    <t>そ　　 の　　 他</t>
    <rPh sb="8" eb="9">
      <t>タ</t>
    </rPh>
    <phoneticPr fontId="4"/>
  </si>
  <si>
    <t>授　　 業　　 料</t>
    <rPh sb="0" eb="1">
      <t>ジュ</t>
    </rPh>
    <rPh sb="4" eb="5">
      <t>ギョウ</t>
    </rPh>
    <rPh sb="8" eb="9">
      <t>リョウ</t>
    </rPh>
    <phoneticPr fontId="4"/>
  </si>
  <si>
    <t>保育所使用料</t>
    <rPh sb="0" eb="2">
      <t>ホイク</t>
    </rPh>
    <rPh sb="2" eb="3">
      <t>ショ</t>
    </rPh>
    <rPh sb="3" eb="6">
      <t>シヨウリョウ</t>
    </rPh>
    <phoneticPr fontId="4"/>
  </si>
  <si>
    <t>公営住宅使用料</t>
    <rPh sb="0" eb="2">
      <t>コウエイ</t>
    </rPh>
    <rPh sb="2" eb="4">
      <t>ジュウタク</t>
    </rPh>
    <rPh sb="4" eb="7">
      <t>シヨウリョウ</t>
    </rPh>
    <phoneticPr fontId="4"/>
  </si>
  <si>
    <t>に 係 る も の</t>
    <rPh sb="2" eb="3">
      <t>カカ</t>
    </rPh>
    <phoneticPr fontId="4"/>
  </si>
  <si>
    <t>義務教育費負担金</t>
    <rPh sb="0" eb="2">
      <t>ギム</t>
    </rPh>
    <rPh sb="2" eb="5">
      <t>キョウイクヒ</t>
    </rPh>
    <rPh sb="5" eb="7">
      <t>フタン</t>
    </rPh>
    <rPh sb="7" eb="8">
      <t>キン</t>
    </rPh>
    <phoneticPr fontId="4"/>
  </si>
  <si>
    <t>生活保護費負担金</t>
    <rPh sb="0" eb="2">
      <t>セイカツ</t>
    </rPh>
    <rPh sb="2" eb="4">
      <t>ホゴ</t>
    </rPh>
    <rPh sb="4" eb="5">
      <t>ヒ</t>
    </rPh>
    <rPh sb="5" eb="8">
      <t>フタンキン</t>
    </rPh>
    <phoneticPr fontId="4"/>
  </si>
  <si>
    <t>児童保護費等負担金</t>
    <rPh sb="0" eb="2">
      <t>ジドウ</t>
    </rPh>
    <rPh sb="2" eb="4">
      <t>ホゴ</t>
    </rPh>
    <rPh sb="4" eb="5">
      <t>ヒ</t>
    </rPh>
    <rPh sb="5" eb="6">
      <t>トウ</t>
    </rPh>
    <rPh sb="6" eb="9">
      <t>フタンキン</t>
    </rPh>
    <phoneticPr fontId="4"/>
  </si>
  <si>
    <t>給付費等負担金</t>
    <rPh sb="0" eb="2">
      <t>キュウフ</t>
    </rPh>
    <rPh sb="2" eb="3">
      <t>ヒ</t>
    </rPh>
    <rPh sb="3" eb="4">
      <t>トウ</t>
    </rPh>
    <rPh sb="4" eb="7">
      <t>フタンキン</t>
    </rPh>
    <phoneticPr fontId="4"/>
  </si>
  <si>
    <t>児童手当等交付金</t>
    <rPh sb="0" eb="2">
      <t>ジドウ</t>
    </rPh>
    <rPh sb="2" eb="4">
      <t>テアテ</t>
    </rPh>
    <rPh sb="4" eb="5">
      <t>トウ</t>
    </rPh>
    <rPh sb="5" eb="8">
      <t>コウフキン</t>
    </rPh>
    <phoneticPr fontId="4"/>
  </si>
  <si>
    <t>不徴収交付金</t>
    <rPh sb="0" eb="1">
      <t>フ</t>
    </rPh>
    <rPh sb="1" eb="3">
      <t>チョウシュウ</t>
    </rPh>
    <rPh sb="3" eb="6">
      <t>コウフキン</t>
    </rPh>
    <phoneticPr fontId="4"/>
  </si>
  <si>
    <t>事 業 費 支 出 金</t>
    <rPh sb="0" eb="1">
      <t>コト</t>
    </rPh>
    <rPh sb="2" eb="3">
      <t>ギョウ</t>
    </rPh>
    <rPh sb="4" eb="5">
      <t>ヒ</t>
    </rPh>
    <rPh sb="6" eb="7">
      <t>ササ</t>
    </rPh>
    <rPh sb="8" eb="9">
      <t>デ</t>
    </rPh>
    <rPh sb="10" eb="11">
      <t>キン</t>
    </rPh>
    <phoneticPr fontId="4"/>
  </si>
  <si>
    <t>委　　 託　　 金</t>
    <rPh sb="0" eb="1">
      <t>イ</t>
    </rPh>
    <rPh sb="4" eb="5">
      <t>コトヅケ</t>
    </rPh>
    <rPh sb="8" eb="9">
      <t>キン</t>
    </rPh>
    <phoneticPr fontId="4"/>
  </si>
  <si>
    <t>財 政 補 給 金</t>
    <rPh sb="0" eb="1">
      <t>ザイ</t>
    </rPh>
    <rPh sb="2" eb="3">
      <t>セイ</t>
    </rPh>
    <rPh sb="4" eb="5">
      <t>タスク</t>
    </rPh>
    <rPh sb="6" eb="7">
      <t>キュウ</t>
    </rPh>
    <rPh sb="8" eb="9">
      <t>キン</t>
    </rPh>
    <phoneticPr fontId="4"/>
  </si>
  <si>
    <t>総合交付金</t>
    <rPh sb="0" eb="2">
      <t>ソウゴウ</t>
    </rPh>
    <rPh sb="2" eb="5">
      <t>コウフキン</t>
    </rPh>
    <phoneticPr fontId="4"/>
  </si>
  <si>
    <t>対応地方創生臨時交付金</t>
    <rPh sb="0" eb="2">
      <t>タイオウ</t>
    </rPh>
    <rPh sb="2" eb="6">
      <t>チホウソウセイ</t>
    </rPh>
    <rPh sb="6" eb="8">
      <t>リンジ</t>
    </rPh>
    <rPh sb="8" eb="11">
      <t>コウフキン</t>
    </rPh>
    <phoneticPr fontId="4"/>
  </si>
  <si>
    <t>そ　の　他</t>
    <rPh sb="4" eb="5">
      <t>タ</t>
    </rPh>
    <phoneticPr fontId="4"/>
  </si>
  <si>
    <t>市町村助成交付金</t>
    <rPh sb="0" eb="3">
      <t>シチョウソン</t>
    </rPh>
    <rPh sb="3" eb="5">
      <t>ジョセイ</t>
    </rPh>
    <rPh sb="5" eb="8">
      <t>コウフキン</t>
    </rPh>
    <phoneticPr fontId="4"/>
  </si>
  <si>
    <t>国庫財源を伴うもの</t>
    <rPh sb="0" eb="2">
      <t>コッコ</t>
    </rPh>
    <rPh sb="2" eb="4">
      <t>ザイゲン</t>
    </rPh>
    <rPh sb="5" eb="6">
      <t>トモナ</t>
    </rPh>
    <phoneticPr fontId="4"/>
  </si>
  <si>
    <t>　負　　 担　　 金</t>
    <rPh sb="1" eb="2">
      <t>フ</t>
    </rPh>
    <rPh sb="5" eb="6">
      <t>タン</t>
    </rPh>
    <rPh sb="9" eb="10">
      <t>カネ</t>
    </rPh>
    <phoneticPr fontId="4"/>
  </si>
  <si>
    <t>　　給付費等負担金</t>
    <rPh sb="5" eb="6">
      <t>トウ</t>
    </rPh>
    <rPh sb="6" eb="7">
      <t>フ</t>
    </rPh>
    <rPh sb="7" eb="8">
      <t>タン</t>
    </rPh>
    <rPh sb="8" eb="9">
      <t>カネ</t>
    </rPh>
    <phoneticPr fontId="4"/>
  </si>
  <si>
    <t xml:space="preserve"> 支出金</t>
    <rPh sb="1" eb="4">
      <t>シシュツキン</t>
    </rPh>
    <phoneticPr fontId="4"/>
  </si>
  <si>
    <t>(ア) 普通建設事業</t>
    <rPh sb="4" eb="6">
      <t>フツウ</t>
    </rPh>
    <rPh sb="6" eb="8">
      <t>ケンセツ</t>
    </rPh>
    <rPh sb="8" eb="10">
      <t>ジギョウ</t>
    </rPh>
    <phoneticPr fontId="4"/>
  </si>
  <si>
    <t>(イ) 災害復旧事業</t>
    <rPh sb="4" eb="6">
      <t>サイガイ</t>
    </rPh>
    <rPh sb="6" eb="8">
      <t>フッキュウ</t>
    </rPh>
    <rPh sb="8" eb="10">
      <t>ジギョウ</t>
    </rPh>
    <phoneticPr fontId="4"/>
  </si>
  <si>
    <t>(ウ) そ　　の　　他</t>
    <rPh sb="10" eb="11">
      <t>タ</t>
    </rPh>
    <phoneticPr fontId="4"/>
  </si>
  <si>
    <t>対策等交付金</t>
    <rPh sb="0" eb="1">
      <t>タイ</t>
    </rPh>
    <rPh sb="1" eb="2">
      <t>サク</t>
    </rPh>
    <rPh sb="2" eb="3">
      <t>トウ</t>
    </rPh>
    <rPh sb="3" eb="4">
      <t>コウ</t>
    </rPh>
    <rPh sb="4" eb="5">
      <t>ヅケ</t>
    </rPh>
    <rPh sb="5" eb="6">
      <t>キン</t>
    </rPh>
    <phoneticPr fontId="4"/>
  </si>
  <si>
    <t>府費のみのもの</t>
    <rPh sb="0" eb="1">
      <t>フ</t>
    </rPh>
    <rPh sb="1" eb="2">
      <t>ヒ</t>
    </rPh>
    <phoneticPr fontId="4"/>
  </si>
  <si>
    <t xml:space="preserve">  事業費支出金</t>
    <rPh sb="2" eb="5">
      <t>ジギョウヒ</t>
    </rPh>
    <rPh sb="5" eb="8">
      <t>シシュツキン</t>
    </rPh>
    <phoneticPr fontId="4"/>
  </si>
  <si>
    <t xml:space="preserve">     事業費支出金</t>
    <rPh sb="5" eb="8">
      <t>ジギョウヒ</t>
    </rPh>
    <rPh sb="8" eb="11">
      <t>シシュツキン</t>
    </rPh>
    <phoneticPr fontId="4"/>
  </si>
  <si>
    <t>財産運用収入</t>
    <rPh sb="0" eb="2">
      <t>ザイサン</t>
    </rPh>
    <rPh sb="2" eb="4">
      <t>ウンヨウ</t>
    </rPh>
    <rPh sb="4" eb="6">
      <t>シュウニュウ</t>
    </rPh>
    <phoneticPr fontId="4"/>
  </si>
  <si>
    <t>財産売払収入</t>
    <rPh sb="0" eb="2">
      <t>ザイサン</t>
    </rPh>
    <rPh sb="2" eb="3">
      <t>ウ</t>
    </rPh>
    <rPh sb="3" eb="4">
      <t>ハラ</t>
    </rPh>
    <rPh sb="4" eb="6">
      <t>シュウニュウ</t>
    </rPh>
    <phoneticPr fontId="4"/>
  </si>
  <si>
    <t>ふるさと納税</t>
    <rPh sb="4" eb="6">
      <t>ノウゼイ</t>
    </rPh>
    <phoneticPr fontId="4"/>
  </si>
  <si>
    <t>に係る寄附金</t>
    <rPh sb="1" eb="2">
      <t>カカ</t>
    </rPh>
    <rPh sb="3" eb="6">
      <t>キフキン</t>
    </rPh>
    <phoneticPr fontId="4"/>
  </si>
  <si>
    <t>その他</t>
    <rPh sb="2" eb="3">
      <t>タ</t>
    </rPh>
    <phoneticPr fontId="4"/>
  </si>
  <si>
    <t>取崩し額</t>
    <rPh sb="0" eb="1">
      <t>トリ</t>
    </rPh>
    <rPh sb="1" eb="2">
      <t>クズレ</t>
    </rPh>
    <rPh sb="3" eb="4">
      <t>ガク</t>
    </rPh>
    <phoneticPr fontId="4"/>
  </si>
  <si>
    <t>基金取崩し額</t>
    <rPh sb="0" eb="1">
      <t>モト</t>
    </rPh>
    <rPh sb="1" eb="2">
      <t>キン</t>
    </rPh>
    <rPh sb="2" eb="3">
      <t>トリ</t>
    </rPh>
    <rPh sb="3" eb="4">
      <t>クズレ</t>
    </rPh>
    <rPh sb="5" eb="6">
      <t>ガク</t>
    </rPh>
    <phoneticPr fontId="4"/>
  </si>
  <si>
    <t>合　　　　　　 計</t>
    <rPh sb="0" eb="1">
      <t>ゴウ</t>
    </rPh>
    <rPh sb="8" eb="9">
      <t>ケイ</t>
    </rPh>
    <phoneticPr fontId="4"/>
  </si>
  <si>
    <t>純　繰　越　金</t>
    <rPh sb="0" eb="1">
      <t>ジュン</t>
    </rPh>
    <rPh sb="2" eb="3">
      <t>クリ</t>
    </rPh>
    <rPh sb="4" eb="5">
      <t>コシ</t>
    </rPh>
    <rPh sb="6" eb="7">
      <t>キン</t>
    </rPh>
    <phoneticPr fontId="4"/>
  </si>
  <si>
    <t>財 源 繰 越 額</t>
    <rPh sb="0" eb="1">
      <t>ザイ</t>
    </rPh>
    <rPh sb="2" eb="3">
      <t>ミナモト</t>
    </rPh>
    <rPh sb="4" eb="5">
      <t>クリ</t>
    </rPh>
    <rPh sb="6" eb="7">
      <t>コシ</t>
    </rPh>
    <rPh sb="8" eb="9">
      <t>ガク</t>
    </rPh>
    <phoneticPr fontId="4"/>
  </si>
  <si>
    <t>及　び　過　料</t>
    <rPh sb="0" eb="1">
      <t>オヨ</t>
    </rPh>
    <rPh sb="4" eb="5">
      <t>カ</t>
    </rPh>
    <rPh sb="6" eb="7">
      <t>リョウ</t>
    </rPh>
    <phoneticPr fontId="4"/>
  </si>
  <si>
    <t>預　金　利　子</t>
    <rPh sb="0" eb="1">
      <t>アズカリ</t>
    </rPh>
    <rPh sb="2" eb="3">
      <t>カネ</t>
    </rPh>
    <rPh sb="4" eb="5">
      <t>リ</t>
    </rPh>
    <rPh sb="6" eb="7">
      <t>コ</t>
    </rPh>
    <phoneticPr fontId="4"/>
  </si>
  <si>
    <t>元　 利　 収　 入</t>
    <rPh sb="0" eb="1">
      <t>モト</t>
    </rPh>
    <rPh sb="3" eb="4">
      <t>リ</t>
    </rPh>
    <rPh sb="6" eb="7">
      <t>オサム</t>
    </rPh>
    <rPh sb="9" eb="10">
      <t>イリ</t>
    </rPh>
    <phoneticPr fontId="4"/>
  </si>
  <si>
    <t>貸付金元利収入</t>
    <rPh sb="0" eb="2">
      <t>カシツケ</t>
    </rPh>
    <rPh sb="2" eb="3">
      <t>キン</t>
    </rPh>
    <rPh sb="3" eb="5">
      <t>ガンリ</t>
    </rPh>
    <rPh sb="5" eb="7">
      <t>シュウニュウ</t>
    </rPh>
    <phoneticPr fontId="4"/>
  </si>
  <si>
    <t>受託事業収入</t>
    <rPh sb="0" eb="2">
      <t>ジュタク</t>
    </rPh>
    <rPh sb="2" eb="4">
      <t>ジギョウ</t>
    </rPh>
    <rPh sb="4" eb="6">
      <t>シュウニュウ</t>
    </rPh>
    <phoneticPr fontId="4"/>
  </si>
  <si>
    <t>からのもの</t>
    <phoneticPr fontId="4"/>
  </si>
  <si>
    <t>収益事業収入</t>
    <rPh sb="0" eb="2">
      <t>シュウエキ</t>
    </rPh>
    <rPh sb="2" eb="4">
      <t>ジギョウ</t>
    </rPh>
    <rPh sb="4" eb="6">
      <t>シュウニュウ</t>
    </rPh>
    <phoneticPr fontId="4"/>
  </si>
  <si>
    <t>雑　　　　　　 入</t>
    <rPh sb="0" eb="1">
      <t>ザツ</t>
    </rPh>
    <rPh sb="8" eb="9">
      <t>ニュウ</t>
    </rPh>
    <phoneticPr fontId="4"/>
  </si>
  <si>
    <t>組合配分金</t>
    <rPh sb="0" eb="2">
      <t>クミアイ</t>
    </rPh>
    <rPh sb="2" eb="4">
      <t>ハイブン</t>
    </rPh>
    <rPh sb="4" eb="5">
      <t>キン</t>
    </rPh>
    <phoneticPr fontId="4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</si>
  <si>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4"/>
  </si>
  <si>
    <t>緊急対策事業債</t>
    <rPh sb="0" eb="2">
      <t>キンキュウ</t>
    </rPh>
    <rPh sb="2" eb="4">
      <t>タイサク</t>
    </rPh>
    <rPh sb="4" eb="6">
      <t>ジギョウ</t>
    </rPh>
    <rPh sb="6" eb="7">
      <t>サイ</t>
    </rPh>
    <phoneticPr fontId="4"/>
  </si>
  <si>
    <t>建 設 事 業 債</t>
    <rPh sb="0" eb="1">
      <t>ケン</t>
    </rPh>
    <rPh sb="2" eb="3">
      <t>セツ</t>
    </rPh>
    <rPh sb="4" eb="5">
      <t>コト</t>
    </rPh>
    <rPh sb="6" eb="7">
      <t>ギョウ</t>
    </rPh>
    <rPh sb="8" eb="9">
      <t>サイ</t>
    </rPh>
    <phoneticPr fontId="4"/>
  </si>
  <si>
    <t>事　　 業　　 債</t>
    <rPh sb="0" eb="1">
      <t>コト</t>
    </rPh>
    <rPh sb="4" eb="5">
      <t>ギョウ</t>
    </rPh>
    <rPh sb="8" eb="9">
      <t>サイ</t>
    </rPh>
    <phoneticPr fontId="4"/>
  </si>
  <si>
    <t>整 備 事 業 債</t>
    <rPh sb="0" eb="1">
      <t>タダシ</t>
    </rPh>
    <rPh sb="2" eb="3">
      <t>ソナエ</t>
    </rPh>
    <rPh sb="4" eb="5">
      <t>コト</t>
    </rPh>
    <rPh sb="6" eb="7">
      <t>ギョウ</t>
    </rPh>
    <rPh sb="8" eb="9">
      <t>サイ</t>
    </rPh>
    <phoneticPr fontId="4"/>
  </si>
  <si>
    <t>一般単独事業債</t>
    <rPh sb="0" eb="2">
      <t>イッパン</t>
    </rPh>
    <rPh sb="2" eb="4">
      <t>タンドク</t>
    </rPh>
    <rPh sb="4" eb="7">
      <t>ジギョウサイ</t>
    </rPh>
    <phoneticPr fontId="4"/>
  </si>
  <si>
    <t>過疎対策事業債</t>
    <rPh sb="0" eb="2">
      <t>カソ</t>
    </rPh>
    <rPh sb="2" eb="4">
      <t>タイサク</t>
    </rPh>
    <rPh sb="4" eb="6">
      <t>ジギョウ</t>
    </rPh>
    <rPh sb="6" eb="7">
      <t>サイ</t>
    </rPh>
    <phoneticPr fontId="4"/>
  </si>
  <si>
    <t>取得等事業債</t>
    <rPh sb="0" eb="2">
      <t>シュトク</t>
    </rPh>
    <rPh sb="2" eb="3">
      <t>トウ</t>
    </rPh>
    <rPh sb="3" eb="6">
      <t>ジギョウサイ</t>
    </rPh>
    <phoneticPr fontId="4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</si>
  <si>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4"/>
  </si>
  <si>
    <t>政府関係機関貸付債</t>
    <rPh sb="2" eb="4">
      <t>カンケイ</t>
    </rPh>
    <rPh sb="4" eb="6">
      <t>キカン</t>
    </rPh>
    <rPh sb="6" eb="8">
      <t>カシツケ</t>
    </rPh>
    <rPh sb="8" eb="9">
      <t>サイ</t>
    </rPh>
    <phoneticPr fontId="4"/>
  </si>
  <si>
    <t>財源対策債</t>
    <rPh sb="0" eb="2">
      <t>ザイゲン</t>
    </rPh>
    <rPh sb="2" eb="4">
      <t>タイサク</t>
    </rPh>
    <rPh sb="4" eb="5">
      <t>サイ</t>
    </rPh>
    <phoneticPr fontId="4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</si>
  <si>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4"/>
  </si>
  <si>
    <t>調整債</t>
    <rPh sb="0" eb="3">
      <t>チョウセイサイ</t>
    </rPh>
    <phoneticPr fontId="4"/>
  </si>
  <si>
    <t>特例分</t>
    <rPh sb="0" eb="2">
      <t>トクレイ</t>
    </rPh>
    <rPh sb="2" eb="3">
      <t>ブン</t>
    </rPh>
    <phoneticPr fontId="4"/>
  </si>
  <si>
    <t>府　貸　付　金</t>
  </si>
  <si>
    <t>特別減収対策債</t>
    <rPh sb="0" eb="4">
      <t>トクベツゲンシュウ</t>
    </rPh>
    <rPh sb="4" eb="7">
      <t>タイサクサイ</t>
    </rPh>
    <phoneticPr fontId="4"/>
  </si>
  <si>
    <t xml:space="preserve"> (1,16～18,22～26）</t>
    <phoneticPr fontId="4"/>
  </si>
  <si>
    <t xml:space="preserve"> (2～15,19～21,27）</t>
    <phoneticPr fontId="4"/>
  </si>
  <si>
    <t>特　定　財　源</t>
    <rPh sb="0" eb="1">
      <t>トク</t>
    </rPh>
    <rPh sb="2" eb="3">
      <t>サダム</t>
    </rPh>
    <rPh sb="4" eb="5">
      <t>ザイ</t>
    </rPh>
    <rPh sb="6" eb="7">
      <t>ミナモト</t>
    </rPh>
    <phoneticPr fontId="4"/>
  </si>
  <si>
    <t>一 般 財 源 等</t>
    <rPh sb="0" eb="1">
      <t>イチ</t>
    </rPh>
    <rPh sb="2" eb="3">
      <t>パン</t>
    </rPh>
    <rPh sb="4" eb="5">
      <t>ザイ</t>
    </rPh>
    <rPh sb="6" eb="7">
      <t>ミナモト</t>
    </rPh>
    <rPh sb="8" eb="9">
      <t>トウ</t>
    </rPh>
    <phoneticPr fontId="4"/>
  </si>
  <si>
    <t>大阪市</t>
  </si>
  <si>
    <t>大</t>
    <rPh sb="0" eb="1">
      <t>ダイ</t>
    </rPh>
    <phoneticPr fontId="4"/>
  </si>
  <si>
    <t>堺市</t>
  </si>
  <si>
    <t>堺</t>
    <rPh sb="0" eb="1">
      <t>サカイ</t>
    </rPh>
    <phoneticPr fontId="4"/>
  </si>
  <si>
    <t>岸和田市</t>
  </si>
  <si>
    <t>豊中市</t>
  </si>
  <si>
    <t>豊中</t>
    <rPh sb="0" eb="2">
      <t>トヨナカ</t>
    </rPh>
    <phoneticPr fontId="4"/>
  </si>
  <si>
    <t>池田市</t>
  </si>
  <si>
    <t>池</t>
    <rPh sb="0" eb="1">
      <t>イケ</t>
    </rPh>
    <phoneticPr fontId="4"/>
  </si>
  <si>
    <t>吹田市</t>
  </si>
  <si>
    <t>吹</t>
    <rPh sb="0" eb="1">
      <t>スイ</t>
    </rPh>
    <phoneticPr fontId="4"/>
  </si>
  <si>
    <t>泉大津市</t>
  </si>
  <si>
    <t>泉大</t>
    <rPh sb="0" eb="1">
      <t>イズミ</t>
    </rPh>
    <rPh sb="1" eb="2">
      <t>ダイ</t>
    </rPh>
    <phoneticPr fontId="4"/>
  </si>
  <si>
    <t>高槻市</t>
  </si>
  <si>
    <t>高槻</t>
    <rPh sb="0" eb="2">
      <t>タカツキ</t>
    </rPh>
    <phoneticPr fontId="4"/>
  </si>
  <si>
    <t>貝塚市</t>
  </si>
  <si>
    <t>貝</t>
  </si>
  <si>
    <t>守口市</t>
  </si>
  <si>
    <t>守</t>
  </si>
  <si>
    <t>枚方市</t>
  </si>
  <si>
    <t>枚</t>
    <rPh sb="0" eb="1">
      <t>マイ</t>
    </rPh>
    <phoneticPr fontId="4"/>
  </si>
  <si>
    <t>茨木市</t>
  </si>
  <si>
    <t>茨</t>
  </si>
  <si>
    <t>八尾市</t>
  </si>
  <si>
    <t>八</t>
    <rPh sb="0" eb="1">
      <t>ハチ</t>
    </rPh>
    <phoneticPr fontId="4"/>
  </si>
  <si>
    <t>泉佐野市</t>
  </si>
  <si>
    <t>泉佐</t>
    <rPh sb="0" eb="2">
      <t>イズミサ</t>
    </rPh>
    <phoneticPr fontId="4"/>
  </si>
  <si>
    <t>富田林市</t>
  </si>
  <si>
    <t>富</t>
  </si>
  <si>
    <t>寝屋川市</t>
  </si>
  <si>
    <t>河内長野市</t>
  </si>
  <si>
    <t>河長</t>
  </si>
  <si>
    <t>松原市</t>
  </si>
  <si>
    <t>松</t>
    <rPh sb="0" eb="1">
      <t>マツ</t>
    </rPh>
    <phoneticPr fontId="4"/>
  </si>
  <si>
    <t>大東市</t>
  </si>
  <si>
    <t>大東</t>
    <rPh sb="0" eb="2">
      <t>ダイトウ</t>
    </rPh>
    <phoneticPr fontId="4"/>
  </si>
  <si>
    <t>和泉市</t>
  </si>
  <si>
    <t>和</t>
  </si>
  <si>
    <t>箕面市</t>
  </si>
  <si>
    <t>箕</t>
  </si>
  <si>
    <t>柏原市</t>
  </si>
  <si>
    <t>柏</t>
    <rPh sb="0" eb="1">
      <t>カシワ</t>
    </rPh>
    <phoneticPr fontId="4"/>
  </si>
  <si>
    <t>羽曳野市</t>
  </si>
  <si>
    <t>羽</t>
  </si>
  <si>
    <t>門真市</t>
  </si>
  <si>
    <t>門</t>
    <rPh sb="0" eb="1">
      <t>モン</t>
    </rPh>
    <phoneticPr fontId="4"/>
  </si>
  <si>
    <t>摂津市</t>
  </si>
  <si>
    <t>高石市</t>
  </si>
  <si>
    <t>高石</t>
  </si>
  <si>
    <t>藤井寺市</t>
  </si>
  <si>
    <t>藤</t>
    <rPh sb="0" eb="1">
      <t>フジ</t>
    </rPh>
    <phoneticPr fontId="4"/>
  </si>
  <si>
    <t>東大阪市</t>
  </si>
  <si>
    <t>東大</t>
    <rPh sb="0" eb="2">
      <t>トウダイ</t>
    </rPh>
    <phoneticPr fontId="4"/>
  </si>
  <si>
    <t>泉南市</t>
  </si>
  <si>
    <t>泉南</t>
  </si>
  <si>
    <t>四條畷市</t>
  </si>
  <si>
    <t>四</t>
    <rPh sb="0" eb="1">
      <t>ヨン</t>
    </rPh>
    <phoneticPr fontId="4"/>
  </si>
  <si>
    <t>交野市</t>
  </si>
  <si>
    <t>交</t>
    <rPh sb="0" eb="1">
      <t>コウ</t>
    </rPh>
    <phoneticPr fontId="4"/>
  </si>
  <si>
    <t>大阪狭山市</t>
  </si>
  <si>
    <t>大狭</t>
  </si>
  <si>
    <t>阪南市</t>
  </si>
  <si>
    <t>阪</t>
  </si>
  <si>
    <t>島本町</t>
  </si>
  <si>
    <t>島</t>
    <rPh sb="0" eb="1">
      <t>シマ</t>
    </rPh>
    <phoneticPr fontId="4"/>
  </si>
  <si>
    <t>豊能町</t>
  </si>
  <si>
    <t>豊能</t>
    <rPh sb="0" eb="2">
      <t>トヨノ</t>
    </rPh>
    <phoneticPr fontId="4"/>
  </si>
  <si>
    <t>能勢町</t>
  </si>
  <si>
    <t>能</t>
  </si>
  <si>
    <t>忠岡町</t>
  </si>
  <si>
    <t>忠</t>
    <rPh sb="0" eb="1">
      <t>チュウ</t>
    </rPh>
    <phoneticPr fontId="4"/>
  </si>
  <si>
    <t>熊取町</t>
  </si>
  <si>
    <t>熊</t>
    <rPh sb="0" eb="1">
      <t>クマ</t>
    </rPh>
    <phoneticPr fontId="4"/>
  </si>
  <si>
    <t>田尻町</t>
  </si>
  <si>
    <t>田</t>
    <rPh sb="0" eb="1">
      <t>タ</t>
    </rPh>
    <phoneticPr fontId="4"/>
  </si>
  <si>
    <t>岬町</t>
  </si>
  <si>
    <t>岬</t>
    <rPh sb="0" eb="1">
      <t>ミサキ</t>
    </rPh>
    <phoneticPr fontId="4"/>
  </si>
  <si>
    <t>太子町</t>
  </si>
  <si>
    <t>太</t>
  </si>
  <si>
    <t>河南町</t>
  </si>
  <si>
    <t>河南</t>
    <rPh sb="0" eb="2">
      <t>カナン</t>
    </rPh>
    <phoneticPr fontId="4"/>
  </si>
  <si>
    <t>千早赤阪村</t>
  </si>
  <si>
    <t>千</t>
    <rPh sb="0" eb="1">
      <t>セン</t>
    </rPh>
    <phoneticPr fontId="4"/>
  </si>
  <si>
    <t>町村計</t>
  </si>
  <si>
    <t>市町村計
（除大阪市・堺市）</t>
    <rPh sb="11" eb="13">
      <t>サ</t>
    </rPh>
    <phoneticPr fontId="4"/>
  </si>
  <si>
    <t>府計</t>
  </si>
  <si>
    <t>性質別歳出の内訳</t>
    <rPh sb="0" eb="2">
      <t>セイシツ</t>
    </rPh>
    <rPh sb="2" eb="3">
      <t>ベツ</t>
    </rPh>
    <rPh sb="3" eb="5">
      <t>サイシュツ</t>
    </rPh>
    <rPh sb="6" eb="8">
      <t>ウチワケ</t>
    </rPh>
    <phoneticPr fontId="4"/>
  </si>
  <si>
    <t>目的別歳出の内訳</t>
    <rPh sb="0" eb="2">
      <t>モクテキ</t>
    </rPh>
    <rPh sb="2" eb="3">
      <t>ベツ</t>
    </rPh>
    <rPh sb="3" eb="5">
      <t>サイシュツ</t>
    </rPh>
    <rPh sb="6" eb="8">
      <t>ウチワケ</t>
    </rPh>
    <phoneticPr fontId="4"/>
  </si>
  <si>
    <t>（単位：千円）</t>
    <phoneticPr fontId="4"/>
  </si>
  <si>
    <t>　</t>
    <phoneticPr fontId="4"/>
  </si>
  <si>
    <t>一般財源等収入額の内訳</t>
    <rPh sb="0" eb="2">
      <t>イッパン</t>
    </rPh>
    <rPh sb="2" eb="4">
      <t>ザイゲン</t>
    </rPh>
    <rPh sb="4" eb="5">
      <t>トウ</t>
    </rPh>
    <rPh sb="5" eb="7">
      <t>シュウニュウ</t>
    </rPh>
    <rPh sb="7" eb="8">
      <t>ガク</t>
    </rPh>
    <rPh sb="9" eb="11">
      <t>ウチワケ</t>
    </rPh>
    <phoneticPr fontId="4"/>
  </si>
  <si>
    <t>１　議　　　会　　　費</t>
    <rPh sb="2" eb="3">
      <t>ギ</t>
    </rPh>
    <rPh sb="6" eb="7">
      <t>カイ</t>
    </rPh>
    <rPh sb="10" eb="11">
      <t>ヒ</t>
    </rPh>
    <phoneticPr fontId="4"/>
  </si>
  <si>
    <t>２　総　　　務　　　費</t>
    <rPh sb="2" eb="3">
      <t>フサ</t>
    </rPh>
    <rPh sb="6" eb="7">
      <t>ツトム</t>
    </rPh>
    <rPh sb="10" eb="11">
      <t>ヒ</t>
    </rPh>
    <phoneticPr fontId="4"/>
  </si>
  <si>
    <t>総　　　務　　　費　　　の　　　内　　　訳</t>
    <rPh sb="0" eb="1">
      <t>フサ</t>
    </rPh>
    <rPh sb="4" eb="5">
      <t>ツトム</t>
    </rPh>
    <rPh sb="8" eb="9">
      <t>ヒ</t>
    </rPh>
    <rPh sb="16" eb="17">
      <t>ウチ</t>
    </rPh>
    <rPh sb="20" eb="21">
      <t>ヤク</t>
    </rPh>
    <phoneticPr fontId="4"/>
  </si>
  <si>
    <t>総　務　費　の　内　訳</t>
    <rPh sb="0" eb="1">
      <t>フサ</t>
    </rPh>
    <rPh sb="2" eb="3">
      <t>ツトム</t>
    </rPh>
    <rPh sb="4" eb="5">
      <t>ヒ</t>
    </rPh>
    <rPh sb="8" eb="9">
      <t>ウチ</t>
    </rPh>
    <rPh sb="10" eb="11">
      <t>ヤク</t>
    </rPh>
    <phoneticPr fontId="4"/>
  </si>
  <si>
    <t>３　民　　　生　　　費</t>
    <rPh sb="2" eb="3">
      <t>タミ</t>
    </rPh>
    <rPh sb="6" eb="7">
      <t>ショウ</t>
    </rPh>
    <rPh sb="10" eb="11">
      <t>ヒ</t>
    </rPh>
    <phoneticPr fontId="4"/>
  </si>
  <si>
    <t>民　　　　生　　　　費　　　　の　　　　内　　　　訳</t>
    <rPh sb="0" eb="1">
      <t>タミ</t>
    </rPh>
    <rPh sb="5" eb="6">
      <t>ショウ</t>
    </rPh>
    <rPh sb="10" eb="11">
      <t>ヒ</t>
    </rPh>
    <rPh sb="20" eb="21">
      <t>ウチ</t>
    </rPh>
    <rPh sb="25" eb="26">
      <t>ヤク</t>
    </rPh>
    <phoneticPr fontId="4"/>
  </si>
  <si>
    <t>４　衛　　　生　　　費</t>
    <rPh sb="2" eb="3">
      <t>マモル</t>
    </rPh>
    <rPh sb="6" eb="7">
      <t>ショウ</t>
    </rPh>
    <rPh sb="10" eb="11">
      <t>ヒ</t>
    </rPh>
    <phoneticPr fontId="4"/>
  </si>
  <si>
    <t>衛　　　　生　　　　費　　　　の　　　　内　　　　訳</t>
    <rPh sb="0" eb="1">
      <t>マモル</t>
    </rPh>
    <rPh sb="5" eb="6">
      <t>ショウ</t>
    </rPh>
    <rPh sb="10" eb="11">
      <t>ヒ</t>
    </rPh>
    <rPh sb="20" eb="21">
      <t>ウチ</t>
    </rPh>
    <rPh sb="25" eb="26">
      <t>ヤク</t>
    </rPh>
    <phoneticPr fontId="4"/>
  </si>
  <si>
    <t>５　労　　　働　　　費</t>
    <rPh sb="2" eb="3">
      <t>ロウ</t>
    </rPh>
    <rPh sb="6" eb="7">
      <t>ドウ</t>
    </rPh>
    <rPh sb="10" eb="11">
      <t>ヒ</t>
    </rPh>
    <phoneticPr fontId="4"/>
  </si>
  <si>
    <t>労　　働　　費　　の　　内　　訳</t>
    <rPh sb="0" eb="1">
      <t>ロウ</t>
    </rPh>
    <rPh sb="3" eb="4">
      <t>ドウ</t>
    </rPh>
    <rPh sb="6" eb="7">
      <t>ヒ</t>
    </rPh>
    <rPh sb="12" eb="13">
      <t>ウチ</t>
    </rPh>
    <rPh sb="15" eb="16">
      <t>ヤク</t>
    </rPh>
    <phoneticPr fontId="4"/>
  </si>
  <si>
    <t>６　農　　林　　水　　産　　業　　費</t>
    <rPh sb="2" eb="3">
      <t>ノウ</t>
    </rPh>
    <rPh sb="5" eb="6">
      <t>ハヤシ</t>
    </rPh>
    <rPh sb="8" eb="9">
      <t>ミズ</t>
    </rPh>
    <rPh sb="11" eb="12">
      <t>サン</t>
    </rPh>
    <rPh sb="14" eb="15">
      <t>ギョウ</t>
    </rPh>
    <rPh sb="17" eb="18">
      <t>ヒ</t>
    </rPh>
    <phoneticPr fontId="4"/>
  </si>
  <si>
    <t>農　　　林　　　水　　　産　　　業　　　費　　　の　　　内　　　訳</t>
    <rPh sb="0" eb="1">
      <t>ノウ</t>
    </rPh>
    <rPh sb="4" eb="5">
      <t>ハヤシ</t>
    </rPh>
    <rPh sb="8" eb="9">
      <t>ミズ</t>
    </rPh>
    <rPh sb="12" eb="13">
      <t>サン</t>
    </rPh>
    <rPh sb="16" eb="17">
      <t>ギョウ</t>
    </rPh>
    <rPh sb="20" eb="21">
      <t>ヒ</t>
    </rPh>
    <rPh sb="28" eb="29">
      <t>ウチ</t>
    </rPh>
    <rPh sb="32" eb="33">
      <t>ヤク</t>
    </rPh>
    <phoneticPr fontId="4"/>
  </si>
  <si>
    <t>７　商　　　工　　　費</t>
    <rPh sb="2" eb="3">
      <t>ショウ</t>
    </rPh>
    <rPh sb="6" eb="7">
      <t>タクミ</t>
    </rPh>
    <rPh sb="10" eb="11">
      <t>ヒ</t>
    </rPh>
    <phoneticPr fontId="4"/>
  </si>
  <si>
    <t>８　土　　　木　　　費</t>
    <rPh sb="2" eb="3">
      <t>ツチ</t>
    </rPh>
    <rPh sb="6" eb="7">
      <t>キ</t>
    </rPh>
    <rPh sb="10" eb="11">
      <t>ヒ</t>
    </rPh>
    <phoneticPr fontId="4"/>
  </si>
  <si>
    <t>土木費の内訳</t>
    <rPh sb="0" eb="2">
      <t>ドボク</t>
    </rPh>
    <rPh sb="2" eb="3">
      <t>ヒ</t>
    </rPh>
    <rPh sb="4" eb="6">
      <t>ウチワケ</t>
    </rPh>
    <phoneticPr fontId="4"/>
  </si>
  <si>
    <t>土　　　　　　木　　　　　　費　　　　　　の　　　　　　内　　　　　　訳</t>
    <rPh sb="0" eb="1">
      <t>ツチ</t>
    </rPh>
    <rPh sb="7" eb="8">
      <t>キ</t>
    </rPh>
    <rPh sb="14" eb="15">
      <t>ヒ</t>
    </rPh>
    <rPh sb="28" eb="29">
      <t>ウチ</t>
    </rPh>
    <rPh sb="35" eb="36">
      <t>ヤク</t>
    </rPh>
    <phoneticPr fontId="4"/>
  </si>
  <si>
    <t>９　消　防　費</t>
    <rPh sb="2" eb="3">
      <t>ケ</t>
    </rPh>
    <rPh sb="4" eb="5">
      <t>ボウ</t>
    </rPh>
    <rPh sb="6" eb="7">
      <t>ヒ</t>
    </rPh>
    <phoneticPr fontId="4"/>
  </si>
  <si>
    <t>１０　教　　　育　　　費</t>
    <rPh sb="3" eb="4">
      <t>キョウ</t>
    </rPh>
    <rPh sb="7" eb="8">
      <t>イク</t>
    </rPh>
    <rPh sb="11" eb="12">
      <t>ヒ</t>
    </rPh>
    <phoneticPr fontId="4"/>
  </si>
  <si>
    <t>教　　　　　　　育　　　　　　　費　　　　　　　の　　　　　　　内　　　　　　　訳</t>
    <rPh sb="0" eb="1">
      <t>キョウ</t>
    </rPh>
    <rPh sb="8" eb="9">
      <t>イク</t>
    </rPh>
    <rPh sb="16" eb="17">
      <t>ヒ</t>
    </rPh>
    <rPh sb="32" eb="33">
      <t>ウチ</t>
    </rPh>
    <rPh sb="40" eb="41">
      <t>ヤク</t>
    </rPh>
    <phoneticPr fontId="4"/>
  </si>
  <si>
    <t>教　　育　　費　　の　　内　　訳</t>
    <rPh sb="0" eb="1">
      <t>キョウ</t>
    </rPh>
    <rPh sb="3" eb="4">
      <t>イク</t>
    </rPh>
    <rPh sb="6" eb="7">
      <t>ヒ</t>
    </rPh>
    <rPh sb="12" eb="13">
      <t>ウチ</t>
    </rPh>
    <rPh sb="15" eb="16">
      <t>ヤク</t>
    </rPh>
    <phoneticPr fontId="4"/>
  </si>
  <si>
    <t>１１　災　　害　　復　　旧　　費</t>
    <rPh sb="3" eb="4">
      <t>ワザワ</t>
    </rPh>
    <rPh sb="6" eb="7">
      <t>ガイ</t>
    </rPh>
    <rPh sb="9" eb="10">
      <t>マタ</t>
    </rPh>
    <rPh sb="12" eb="13">
      <t>キュウ</t>
    </rPh>
    <rPh sb="15" eb="16">
      <t>ヒ</t>
    </rPh>
    <phoneticPr fontId="4"/>
  </si>
  <si>
    <t>災　害　復　旧　費　の　内　訳</t>
    <rPh sb="0" eb="1">
      <t>ワザワ</t>
    </rPh>
    <rPh sb="2" eb="3">
      <t>ガイ</t>
    </rPh>
    <rPh sb="4" eb="5">
      <t>マタ</t>
    </rPh>
    <rPh sb="6" eb="7">
      <t>キュウ</t>
    </rPh>
    <rPh sb="8" eb="9">
      <t>ヒ</t>
    </rPh>
    <rPh sb="12" eb="13">
      <t>ウチ</t>
    </rPh>
    <rPh sb="14" eb="15">
      <t>ヤク</t>
    </rPh>
    <phoneticPr fontId="4"/>
  </si>
  <si>
    <t>１２　公　　　債　　　費</t>
    <rPh sb="3" eb="4">
      <t>オオヤケ</t>
    </rPh>
    <rPh sb="7" eb="8">
      <t>サイ</t>
    </rPh>
    <rPh sb="11" eb="12">
      <t>ヒ</t>
    </rPh>
    <phoneticPr fontId="4"/>
  </si>
  <si>
    <t>１３　諸　　支　　出　　金</t>
    <rPh sb="3" eb="4">
      <t>ショ</t>
    </rPh>
    <rPh sb="6" eb="7">
      <t>ササ</t>
    </rPh>
    <rPh sb="9" eb="10">
      <t>デ</t>
    </rPh>
    <rPh sb="12" eb="13">
      <t>キン</t>
    </rPh>
    <phoneticPr fontId="4"/>
  </si>
  <si>
    <t>諸　支　出　金　の　内　訳</t>
    <rPh sb="0" eb="1">
      <t>ショ</t>
    </rPh>
    <rPh sb="2" eb="3">
      <t>ササ</t>
    </rPh>
    <rPh sb="4" eb="5">
      <t>デ</t>
    </rPh>
    <rPh sb="6" eb="7">
      <t>キン</t>
    </rPh>
    <rPh sb="10" eb="11">
      <t>ウチ</t>
    </rPh>
    <rPh sb="12" eb="13">
      <t>ヤク</t>
    </rPh>
    <phoneticPr fontId="4"/>
  </si>
  <si>
    <t>１４　前年度繰上充用金</t>
    <rPh sb="3" eb="6">
      <t>ゼンネンド</t>
    </rPh>
    <rPh sb="6" eb="8">
      <t>クリアゲ</t>
    </rPh>
    <rPh sb="8" eb="10">
      <t>ジュウヨウ</t>
    </rPh>
    <rPh sb="10" eb="11">
      <t>キン</t>
    </rPh>
    <phoneticPr fontId="4"/>
  </si>
  <si>
    <t>歳　　　出　　　合　　　計</t>
    <rPh sb="0" eb="1">
      <t>トシ</t>
    </rPh>
    <rPh sb="4" eb="5">
      <t>デ</t>
    </rPh>
    <rPh sb="8" eb="9">
      <t>ゴウ</t>
    </rPh>
    <rPh sb="12" eb="13">
      <t>ケイ</t>
    </rPh>
    <phoneticPr fontId="4"/>
  </si>
  <si>
    <t>１　人　　　件　　　費</t>
    <rPh sb="2" eb="3">
      <t>ヒト</t>
    </rPh>
    <rPh sb="6" eb="7">
      <t>ケン</t>
    </rPh>
    <rPh sb="10" eb="11">
      <t>ヒ</t>
    </rPh>
    <phoneticPr fontId="4"/>
  </si>
  <si>
    <t>人　　件　　費　　の　　う　　ち</t>
    <rPh sb="0" eb="1">
      <t>ヒト</t>
    </rPh>
    <rPh sb="3" eb="4">
      <t>ケン</t>
    </rPh>
    <rPh sb="6" eb="7">
      <t>ヒ</t>
    </rPh>
    <phoneticPr fontId="4"/>
  </si>
  <si>
    <t>２　物　　　件　　　費</t>
    <rPh sb="2" eb="3">
      <t>モノ</t>
    </rPh>
    <rPh sb="6" eb="7">
      <t>ケン</t>
    </rPh>
    <rPh sb="10" eb="11">
      <t>ヒ</t>
    </rPh>
    <phoneticPr fontId="4"/>
  </si>
  <si>
    <t>３　維　　持　　補　　修　　費</t>
    <rPh sb="2" eb="3">
      <t>ツナ</t>
    </rPh>
    <rPh sb="5" eb="6">
      <t>ジ</t>
    </rPh>
    <rPh sb="8" eb="9">
      <t>ホ</t>
    </rPh>
    <rPh sb="11" eb="12">
      <t>オサム</t>
    </rPh>
    <rPh sb="14" eb="15">
      <t>ヒ</t>
    </rPh>
    <phoneticPr fontId="4"/>
  </si>
  <si>
    <t>４　扶　　　助　　　費</t>
    <rPh sb="2" eb="3">
      <t>タス</t>
    </rPh>
    <rPh sb="6" eb="7">
      <t>スケ</t>
    </rPh>
    <rPh sb="10" eb="11">
      <t>ヒ</t>
    </rPh>
    <phoneticPr fontId="4"/>
  </si>
  <si>
    <t>５　補助費等</t>
    <rPh sb="2" eb="4">
      <t>ホジョ</t>
    </rPh>
    <rPh sb="4" eb="5">
      <t>ヒ</t>
    </rPh>
    <rPh sb="5" eb="6">
      <t>トウ</t>
    </rPh>
    <phoneticPr fontId="4"/>
  </si>
  <si>
    <t>補　　　　　　　助　　　　　　　費　　　　　　　等　　　　　　　の　　　　　　　内　　　　　　　訳</t>
    <rPh sb="0" eb="1">
      <t>ホ</t>
    </rPh>
    <rPh sb="8" eb="9">
      <t>スケ</t>
    </rPh>
    <rPh sb="16" eb="17">
      <t>ヒ</t>
    </rPh>
    <rPh sb="24" eb="25">
      <t>トウ</t>
    </rPh>
    <rPh sb="40" eb="41">
      <t>ウチ</t>
    </rPh>
    <rPh sb="48" eb="49">
      <t>ヤク</t>
    </rPh>
    <phoneticPr fontId="4"/>
  </si>
  <si>
    <t>６　普通建設事業費</t>
    <rPh sb="2" eb="4">
      <t>フツウ</t>
    </rPh>
    <rPh sb="4" eb="6">
      <t>ケンセツ</t>
    </rPh>
    <rPh sb="6" eb="9">
      <t>ジギョウヒ</t>
    </rPh>
    <phoneticPr fontId="4"/>
  </si>
  <si>
    <t>普　　　　　　通　　　　　　建　　　　　　設　　　　　　事　　　　　　業　　　　　　費　　　　　　の　　　　　　内　　　　　　訳</t>
    <rPh sb="0" eb="1">
      <t>アマネ</t>
    </rPh>
    <rPh sb="7" eb="8">
      <t>ツウ</t>
    </rPh>
    <rPh sb="14" eb="15">
      <t>タツル</t>
    </rPh>
    <rPh sb="21" eb="22">
      <t>セツ</t>
    </rPh>
    <rPh sb="28" eb="29">
      <t>コト</t>
    </rPh>
    <rPh sb="35" eb="36">
      <t>ギョウ</t>
    </rPh>
    <rPh sb="42" eb="43">
      <t>ヒ</t>
    </rPh>
    <rPh sb="56" eb="57">
      <t>ウチ</t>
    </rPh>
    <rPh sb="63" eb="64">
      <t>ヤク</t>
    </rPh>
    <phoneticPr fontId="4"/>
  </si>
  <si>
    <t>７　災 害 復 旧 事 業 費</t>
    <rPh sb="2" eb="3">
      <t>ワザワ</t>
    </rPh>
    <rPh sb="4" eb="5">
      <t>ガイ</t>
    </rPh>
    <rPh sb="6" eb="7">
      <t>マタ</t>
    </rPh>
    <rPh sb="8" eb="9">
      <t>キュウ</t>
    </rPh>
    <rPh sb="10" eb="11">
      <t>コト</t>
    </rPh>
    <rPh sb="12" eb="13">
      <t>ギョウ</t>
    </rPh>
    <rPh sb="14" eb="15">
      <t>ヒ</t>
    </rPh>
    <phoneticPr fontId="4"/>
  </si>
  <si>
    <t>災害復旧事業費の内訳</t>
    <rPh sb="0" eb="2">
      <t>サイガイ</t>
    </rPh>
    <rPh sb="2" eb="4">
      <t>フッキュウ</t>
    </rPh>
    <rPh sb="4" eb="6">
      <t>ジギョウ</t>
    </rPh>
    <rPh sb="6" eb="7">
      <t>ヒ</t>
    </rPh>
    <rPh sb="8" eb="10">
      <t>ウチワケ</t>
    </rPh>
    <phoneticPr fontId="4"/>
  </si>
  <si>
    <t>災　　　　　　　　害　　　　　　　　復　　　　　　　　旧　　　　　　　　事　　　　　　　　業　　　　　　　　費　　　　　　　　の　　　　　　　　内　　　　　　　　訳</t>
    <rPh sb="0" eb="1">
      <t>ワザワ</t>
    </rPh>
    <rPh sb="9" eb="10">
      <t>ガイ</t>
    </rPh>
    <rPh sb="18" eb="19">
      <t>マタ</t>
    </rPh>
    <rPh sb="27" eb="28">
      <t>キュウ</t>
    </rPh>
    <rPh sb="36" eb="37">
      <t>コト</t>
    </rPh>
    <rPh sb="45" eb="46">
      <t>ギョウ</t>
    </rPh>
    <rPh sb="54" eb="55">
      <t>ヒ</t>
    </rPh>
    <rPh sb="72" eb="73">
      <t>ウチ</t>
    </rPh>
    <rPh sb="81" eb="82">
      <t>ヤク</t>
    </rPh>
    <phoneticPr fontId="4"/>
  </si>
  <si>
    <t>８　失業対策事業費</t>
    <rPh sb="2" eb="4">
      <t>シツギョウ</t>
    </rPh>
    <rPh sb="4" eb="6">
      <t>タイサク</t>
    </rPh>
    <rPh sb="6" eb="9">
      <t>ジギョウヒ</t>
    </rPh>
    <phoneticPr fontId="4"/>
  </si>
  <si>
    <t>失　業　対　策　事　業　費　の　内　訳</t>
    <rPh sb="0" eb="1">
      <t>シツ</t>
    </rPh>
    <rPh sb="2" eb="3">
      <t>ギョウ</t>
    </rPh>
    <rPh sb="4" eb="5">
      <t>タイ</t>
    </rPh>
    <rPh sb="6" eb="7">
      <t>サク</t>
    </rPh>
    <rPh sb="8" eb="9">
      <t>コト</t>
    </rPh>
    <rPh sb="10" eb="11">
      <t>ギョウ</t>
    </rPh>
    <rPh sb="12" eb="13">
      <t>ヒ</t>
    </rPh>
    <rPh sb="16" eb="17">
      <t>ウチ</t>
    </rPh>
    <rPh sb="18" eb="19">
      <t>ヤク</t>
    </rPh>
    <phoneticPr fontId="4"/>
  </si>
  <si>
    <t>９　公　　　債　　　費</t>
    <rPh sb="2" eb="3">
      <t>オオヤケ</t>
    </rPh>
    <rPh sb="6" eb="7">
      <t>サイ</t>
    </rPh>
    <rPh sb="10" eb="11">
      <t>ヒ</t>
    </rPh>
    <phoneticPr fontId="4"/>
  </si>
  <si>
    <t>１０　積　　　立　　　金</t>
    <rPh sb="3" eb="4">
      <t>セキ</t>
    </rPh>
    <rPh sb="7" eb="8">
      <t>タテ</t>
    </rPh>
    <rPh sb="11" eb="12">
      <t>キン</t>
    </rPh>
    <phoneticPr fontId="4"/>
  </si>
  <si>
    <t>１１　投資及び出資金</t>
    <rPh sb="3" eb="5">
      <t>トウシ</t>
    </rPh>
    <rPh sb="5" eb="6">
      <t>オヨ</t>
    </rPh>
    <rPh sb="7" eb="10">
      <t>シュッシキン</t>
    </rPh>
    <phoneticPr fontId="4"/>
  </si>
  <si>
    <t>１２　貸　　　付　　　金</t>
    <rPh sb="3" eb="4">
      <t>カシ</t>
    </rPh>
    <rPh sb="7" eb="8">
      <t>ヅケ</t>
    </rPh>
    <rPh sb="11" eb="12">
      <t>キン</t>
    </rPh>
    <phoneticPr fontId="4"/>
  </si>
  <si>
    <t>１３　繰　　　出　　　金</t>
    <rPh sb="3" eb="4">
      <t>グリ</t>
    </rPh>
    <rPh sb="7" eb="8">
      <t>デ</t>
    </rPh>
    <rPh sb="11" eb="12">
      <t>キン</t>
    </rPh>
    <phoneticPr fontId="4"/>
  </si>
  <si>
    <t>歳出合計</t>
    <rPh sb="0" eb="2">
      <t>サイシュツ</t>
    </rPh>
    <rPh sb="2" eb="4">
      <t>ゴウケイ</t>
    </rPh>
    <phoneticPr fontId="4"/>
  </si>
  <si>
    <t>歳　　　　　　出　　　　　　合　　　　　　計　　　　　　の　　　　　　内　　　　　　訳</t>
    <rPh sb="0" eb="1">
      <t>トシ</t>
    </rPh>
    <rPh sb="7" eb="8">
      <t>デ</t>
    </rPh>
    <rPh sb="14" eb="15">
      <t>ゴウ</t>
    </rPh>
    <rPh sb="21" eb="22">
      <t>ケイ</t>
    </rPh>
    <rPh sb="35" eb="36">
      <t>ウチ</t>
    </rPh>
    <rPh sb="42" eb="43">
      <t>ヤク</t>
    </rPh>
    <phoneticPr fontId="4"/>
  </si>
  <si>
    <t>歳出充当一般財源等の内訳</t>
    <rPh sb="0" eb="2">
      <t>サイシュツ</t>
    </rPh>
    <rPh sb="2" eb="4">
      <t>ジュウトウ</t>
    </rPh>
    <rPh sb="4" eb="6">
      <t>イッパン</t>
    </rPh>
    <rPh sb="6" eb="9">
      <t>ザイゲンナド</t>
    </rPh>
    <rPh sb="10" eb="12">
      <t>ウチワケ</t>
    </rPh>
    <phoneticPr fontId="4"/>
  </si>
  <si>
    <t>臨　　　　時</t>
    <rPh sb="0" eb="1">
      <t>リン</t>
    </rPh>
    <rPh sb="5" eb="6">
      <t>トキ</t>
    </rPh>
    <phoneticPr fontId="4"/>
  </si>
  <si>
    <t>経　　　　常</t>
    <rPh sb="0" eb="1">
      <t>キョウ</t>
    </rPh>
    <rPh sb="5" eb="6">
      <t>ツネ</t>
    </rPh>
    <phoneticPr fontId="4"/>
  </si>
  <si>
    <t>決　　算　　額</t>
    <rPh sb="0" eb="1">
      <t>ケツ</t>
    </rPh>
    <rPh sb="3" eb="4">
      <t>サン</t>
    </rPh>
    <rPh sb="6" eb="7">
      <t>ガク</t>
    </rPh>
    <phoneticPr fontId="4"/>
  </si>
  <si>
    <t>一般財源等充当額</t>
    <rPh sb="0" eb="2">
      <t>イッパン</t>
    </rPh>
    <rPh sb="2" eb="4">
      <t>ザイゲン</t>
    </rPh>
    <rPh sb="4" eb="5">
      <t>トウ</t>
    </rPh>
    <rPh sb="5" eb="7">
      <t>ジュウトウ</t>
    </rPh>
    <rPh sb="7" eb="8">
      <t>ガク</t>
    </rPh>
    <phoneticPr fontId="4"/>
  </si>
  <si>
    <t>　(２)</t>
    <phoneticPr fontId="4"/>
  </si>
  <si>
    <t>　(３)</t>
    <phoneticPr fontId="4"/>
  </si>
  <si>
    <t>　(４)</t>
    <phoneticPr fontId="4"/>
  </si>
  <si>
    <t>　(５)</t>
    <phoneticPr fontId="4"/>
  </si>
  <si>
    <t>　(６)</t>
    <phoneticPr fontId="4"/>
  </si>
  <si>
    <t>　(１)</t>
    <phoneticPr fontId="4"/>
  </si>
  <si>
    <t>都　　　市　　　計　　　画　　　費　　　の　　　内　　　訳</t>
    <rPh sb="0" eb="1">
      <t>ミヤコ</t>
    </rPh>
    <rPh sb="4" eb="5">
      <t>シ</t>
    </rPh>
    <rPh sb="8" eb="9">
      <t>ケイ</t>
    </rPh>
    <rPh sb="12" eb="13">
      <t>ガ</t>
    </rPh>
    <rPh sb="16" eb="17">
      <t>ヒ</t>
    </rPh>
    <rPh sb="24" eb="25">
      <t>ウチ</t>
    </rPh>
    <rPh sb="28" eb="29">
      <t>ヤク</t>
    </rPh>
    <phoneticPr fontId="4"/>
  </si>
  <si>
    <t>　(７)</t>
    <phoneticPr fontId="4"/>
  </si>
  <si>
    <t>　(８)</t>
    <phoneticPr fontId="4"/>
  </si>
  <si>
    <t>保　健　体　育　費　の　内　訳</t>
    <rPh sb="0" eb="1">
      <t>タモツ</t>
    </rPh>
    <rPh sb="2" eb="3">
      <t>ケン</t>
    </rPh>
    <rPh sb="4" eb="5">
      <t>カラダ</t>
    </rPh>
    <rPh sb="6" eb="7">
      <t>イク</t>
    </rPh>
    <rPh sb="8" eb="9">
      <t>ヒ</t>
    </rPh>
    <rPh sb="12" eb="13">
      <t>ウチ</t>
    </rPh>
    <rPh sb="14" eb="15">
      <t>ヤク</t>
    </rPh>
    <phoneticPr fontId="4"/>
  </si>
  <si>
    <t>　(９)</t>
    <phoneticPr fontId="4"/>
  </si>
  <si>
    <t>職　　　　員　　　　給</t>
    <rPh sb="0" eb="1">
      <t>ショク</t>
    </rPh>
    <rPh sb="5" eb="6">
      <t>イン</t>
    </rPh>
    <rPh sb="10" eb="11">
      <t>キュウ</t>
    </rPh>
    <phoneticPr fontId="4"/>
  </si>
  <si>
    <t>　(１)　国に対するもの</t>
    <rPh sb="5" eb="6">
      <t>クニ</t>
    </rPh>
    <rPh sb="7" eb="8">
      <t>タイ</t>
    </rPh>
    <phoneticPr fontId="4"/>
  </si>
  <si>
    <t>　(２)　都道府県に対するもの</t>
    <rPh sb="5" eb="9">
      <t>トドウフケン</t>
    </rPh>
    <rPh sb="10" eb="11">
      <t>タイ</t>
    </rPh>
    <phoneticPr fontId="4"/>
  </si>
  <si>
    <t>　(３)　同級他団体に対するもの</t>
    <rPh sb="5" eb="7">
      <t>ドウキュウ</t>
    </rPh>
    <rPh sb="7" eb="8">
      <t>タ</t>
    </rPh>
    <rPh sb="8" eb="10">
      <t>ダンタイ</t>
    </rPh>
    <rPh sb="11" eb="12">
      <t>タイ</t>
    </rPh>
    <phoneticPr fontId="4"/>
  </si>
  <si>
    <t>　(４)　一部事務組合に対するもの</t>
    <rPh sb="5" eb="7">
      <t>イチブ</t>
    </rPh>
    <rPh sb="7" eb="9">
      <t>ジム</t>
    </rPh>
    <rPh sb="9" eb="11">
      <t>クミアイ</t>
    </rPh>
    <rPh sb="12" eb="13">
      <t>タイ</t>
    </rPh>
    <phoneticPr fontId="4"/>
  </si>
  <si>
    <t>　(５)　その他に対するもの</t>
    <rPh sb="7" eb="8">
      <t>タ</t>
    </rPh>
    <rPh sb="9" eb="10">
      <t>タイ</t>
    </rPh>
    <phoneticPr fontId="4"/>
  </si>
  <si>
    <t>決　　算　　額</t>
  </si>
  <si>
    <t>　(１)　補　助　事　業　費</t>
    <rPh sb="5" eb="6">
      <t>ホ</t>
    </rPh>
    <rPh sb="7" eb="8">
      <t>スケ</t>
    </rPh>
    <rPh sb="9" eb="10">
      <t>コト</t>
    </rPh>
    <rPh sb="11" eb="12">
      <t>ギョウ</t>
    </rPh>
    <rPh sb="13" eb="14">
      <t>ヒ</t>
    </rPh>
    <phoneticPr fontId="4"/>
  </si>
  <si>
    <t>　(２)　単　独　事　業　費</t>
    <rPh sb="5" eb="6">
      <t>タン</t>
    </rPh>
    <rPh sb="7" eb="8">
      <t>ドク</t>
    </rPh>
    <rPh sb="9" eb="10">
      <t>コト</t>
    </rPh>
    <rPh sb="11" eb="12">
      <t>ギョウ</t>
    </rPh>
    <rPh sb="13" eb="14">
      <t>ヒ</t>
    </rPh>
    <phoneticPr fontId="4"/>
  </si>
  <si>
    <t>　(３)　国 直 轄 事 業 負 担 金</t>
    <rPh sb="5" eb="6">
      <t>クニ</t>
    </rPh>
    <rPh sb="7" eb="8">
      <t>チョク</t>
    </rPh>
    <rPh sb="9" eb="10">
      <t>クサビ</t>
    </rPh>
    <rPh sb="11" eb="12">
      <t>コト</t>
    </rPh>
    <rPh sb="13" eb="14">
      <t>ギョウ</t>
    </rPh>
    <rPh sb="15" eb="16">
      <t>フ</t>
    </rPh>
    <rPh sb="17" eb="18">
      <t>ニナ</t>
    </rPh>
    <rPh sb="19" eb="20">
      <t>キン</t>
    </rPh>
    <phoneticPr fontId="4"/>
  </si>
  <si>
    <t>　(４)　府 営 事 業 負 担 金</t>
    <rPh sb="5" eb="6">
      <t>フ</t>
    </rPh>
    <rPh sb="7" eb="8">
      <t>エイ</t>
    </rPh>
    <rPh sb="9" eb="10">
      <t>コト</t>
    </rPh>
    <rPh sb="11" eb="12">
      <t>ギョウ</t>
    </rPh>
    <rPh sb="13" eb="14">
      <t>フ</t>
    </rPh>
    <rPh sb="15" eb="16">
      <t>ニナ</t>
    </rPh>
    <rPh sb="17" eb="18">
      <t>キン</t>
    </rPh>
    <phoneticPr fontId="4"/>
  </si>
  <si>
    <t>　(５)　同級他団体施行事業負担金</t>
    <rPh sb="5" eb="7">
      <t>ドウキュウ</t>
    </rPh>
    <rPh sb="7" eb="8">
      <t>タ</t>
    </rPh>
    <rPh sb="8" eb="10">
      <t>ダンタイ</t>
    </rPh>
    <rPh sb="10" eb="12">
      <t>セコウ</t>
    </rPh>
    <rPh sb="12" eb="14">
      <t>ジギョウ</t>
    </rPh>
    <rPh sb="14" eb="17">
      <t>フタンキン</t>
    </rPh>
    <phoneticPr fontId="4"/>
  </si>
  <si>
    <t>　(６)　受　託　事　業　費</t>
    <rPh sb="5" eb="6">
      <t>ウケ</t>
    </rPh>
    <rPh sb="7" eb="8">
      <t>コトヅケ</t>
    </rPh>
    <rPh sb="9" eb="10">
      <t>コト</t>
    </rPh>
    <rPh sb="11" eb="12">
      <t>ギョウ</t>
    </rPh>
    <rPh sb="13" eb="14">
      <t>ヒ</t>
    </rPh>
    <phoneticPr fontId="4"/>
  </si>
  <si>
    <t>受　　託　　事　　業　　費　　の　　内　　訳</t>
    <rPh sb="0" eb="1">
      <t>ウケ</t>
    </rPh>
    <rPh sb="3" eb="4">
      <t>コトヅケ</t>
    </rPh>
    <rPh sb="6" eb="7">
      <t>コト</t>
    </rPh>
    <rPh sb="9" eb="10">
      <t>ギョウ</t>
    </rPh>
    <rPh sb="12" eb="13">
      <t>ヒ</t>
    </rPh>
    <rPh sb="18" eb="19">
      <t>ウチ</t>
    </rPh>
    <rPh sb="21" eb="22">
      <t>ヤク</t>
    </rPh>
    <phoneticPr fontId="4"/>
  </si>
  <si>
    <t>　(３)　府 営 事 業 負 担 金</t>
    <rPh sb="5" eb="6">
      <t>フ</t>
    </rPh>
    <rPh sb="7" eb="8">
      <t>エイ</t>
    </rPh>
    <rPh sb="9" eb="10">
      <t>コト</t>
    </rPh>
    <rPh sb="11" eb="12">
      <t>ギョウ</t>
    </rPh>
    <rPh sb="13" eb="14">
      <t>フ</t>
    </rPh>
    <rPh sb="15" eb="16">
      <t>ニナ</t>
    </rPh>
    <rPh sb="17" eb="18">
      <t>キン</t>
    </rPh>
    <phoneticPr fontId="4"/>
  </si>
  <si>
    <t>　(4)　同級他団体施行事業負担金</t>
    <rPh sb="5" eb="7">
      <t>ドウキュウ</t>
    </rPh>
    <rPh sb="7" eb="8">
      <t>タ</t>
    </rPh>
    <rPh sb="8" eb="10">
      <t>ダンタイ</t>
    </rPh>
    <rPh sb="10" eb="12">
      <t>セコウ</t>
    </rPh>
    <rPh sb="12" eb="14">
      <t>ジギョウ</t>
    </rPh>
    <rPh sb="14" eb="17">
      <t>フタンキン</t>
    </rPh>
    <phoneticPr fontId="4"/>
  </si>
  <si>
    <t>　(５)　受　託　事　業　費</t>
    <rPh sb="5" eb="6">
      <t>ウケ</t>
    </rPh>
    <rPh sb="7" eb="8">
      <t>コトヅケ</t>
    </rPh>
    <rPh sb="9" eb="10">
      <t>コト</t>
    </rPh>
    <rPh sb="11" eb="12">
      <t>ギョウ</t>
    </rPh>
    <rPh sb="13" eb="14">
      <t>ヒ</t>
    </rPh>
    <phoneticPr fontId="4"/>
  </si>
  <si>
    <t>　(１)　義 務 的 経 費　(１、４、９)</t>
    <rPh sb="5" eb="6">
      <t>ギ</t>
    </rPh>
    <rPh sb="7" eb="8">
      <t>ツトム</t>
    </rPh>
    <rPh sb="9" eb="10">
      <t>マト</t>
    </rPh>
    <rPh sb="11" eb="12">
      <t>ヘ</t>
    </rPh>
    <rPh sb="13" eb="14">
      <t>ヒ</t>
    </rPh>
    <phoneticPr fontId="4"/>
  </si>
  <si>
    <t>　(２)　投 資 的 経 費　(６、７、８)</t>
    <rPh sb="5" eb="6">
      <t>ナ</t>
    </rPh>
    <rPh sb="7" eb="8">
      <t>シ</t>
    </rPh>
    <rPh sb="9" eb="10">
      <t>マト</t>
    </rPh>
    <rPh sb="11" eb="12">
      <t>キョウ</t>
    </rPh>
    <rPh sb="13" eb="14">
      <t>ヒ</t>
    </rPh>
    <phoneticPr fontId="4"/>
  </si>
  <si>
    <t>①街　　路　　費</t>
    <rPh sb="1" eb="2">
      <t>マチ</t>
    </rPh>
    <rPh sb="4" eb="5">
      <t>ミチ</t>
    </rPh>
    <rPh sb="7" eb="8">
      <t>ヒ</t>
    </rPh>
    <phoneticPr fontId="4"/>
  </si>
  <si>
    <t>②公　　園　　費</t>
    <rPh sb="1" eb="2">
      <t>オオヤケ</t>
    </rPh>
    <rPh sb="4" eb="5">
      <t>エン</t>
    </rPh>
    <rPh sb="7" eb="8">
      <t>ヒ</t>
    </rPh>
    <phoneticPr fontId="4"/>
  </si>
  <si>
    <t>③下   水   道   費</t>
    <rPh sb="1" eb="2">
      <t>シタ</t>
    </rPh>
    <rPh sb="5" eb="6">
      <t>ミズ</t>
    </rPh>
    <rPh sb="9" eb="10">
      <t>ミチ</t>
    </rPh>
    <rPh sb="13" eb="14">
      <t>ヒ</t>
    </rPh>
    <phoneticPr fontId="4"/>
  </si>
  <si>
    <t>④区 画 整 理 費 等</t>
    <rPh sb="1" eb="2">
      <t>ク</t>
    </rPh>
    <rPh sb="3" eb="4">
      <t>ガ</t>
    </rPh>
    <rPh sb="5" eb="6">
      <t>ヒトシ</t>
    </rPh>
    <rPh sb="7" eb="8">
      <t>リ</t>
    </rPh>
    <rPh sb="9" eb="10">
      <t>ヒ</t>
    </rPh>
    <rPh sb="11" eb="12">
      <t>トウ</t>
    </rPh>
    <phoneticPr fontId="4"/>
  </si>
  <si>
    <t>①体育施設費等</t>
    <rPh sb="1" eb="3">
      <t>タイイク</t>
    </rPh>
    <rPh sb="3" eb="6">
      <t>シセツヒ</t>
    </rPh>
    <rPh sb="6" eb="7">
      <t>ナド</t>
    </rPh>
    <phoneticPr fontId="4"/>
  </si>
  <si>
    <t>②学校給食費</t>
    <rPh sb="1" eb="3">
      <t>ガッコウ</t>
    </rPh>
    <rPh sb="3" eb="5">
      <t>キュウショク</t>
    </rPh>
    <rPh sb="5" eb="6">
      <t>ヒ</t>
    </rPh>
    <phoneticPr fontId="4"/>
  </si>
  <si>
    <t>一般財源等充当額</t>
  </si>
  <si>
    <t>一般財源等　　　　　　充　当　額</t>
    <phoneticPr fontId="4"/>
  </si>
  <si>
    <t>一般財源等
充　当　額</t>
    <phoneticPr fontId="4"/>
  </si>
  <si>
    <t>①補　助　事　業　費</t>
    <rPh sb="1" eb="2">
      <t>ホ</t>
    </rPh>
    <rPh sb="3" eb="4">
      <t>スケ</t>
    </rPh>
    <rPh sb="5" eb="6">
      <t>コト</t>
    </rPh>
    <rPh sb="7" eb="8">
      <t>ギョウ</t>
    </rPh>
    <rPh sb="9" eb="10">
      <t>ヒ</t>
    </rPh>
    <phoneticPr fontId="4"/>
  </si>
  <si>
    <t>②　単　独　事　業　費</t>
    <rPh sb="2" eb="3">
      <t>タン</t>
    </rPh>
    <rPh sb="4" eb="5">
      <t>ドク</t>
    </rPh>
    <rPh sb="6" eb="7">
      <t>コト</t>
    </rPh>
    <rPh sb="8" eb="9">
      <t>ギョウ</t>
    </rPh>
    <rPh sb="10" eb="11">
      <t>ヒ</t>
    </rPh>
    <phoneticPr fontId="4"/>
  </si>
  <si>
    <t>①　補　助　事　業　費</t>
    <rPh sb="2" eb="3">
      <t>ホ</t>
    </rPh>
    <rPh sb="4" eb="5">
      <t>スケ</t>
    </rPh>
    <rPh sb="6" eb="7">
      <t>コト</t>
    </rPh>
    <rPh sb="8" eb="9">
      <t>ギョウ</t>
    </rPh>
    <rPh sb="10" eb="11">
      <t>ヒ</t>
    </rPh>
    <phoneticPr fontId="4"/>
  </si>
  <si>
    <t>一般財源等充当額</t>
    <phoneticPr fontId="4"/>
  </si>
  <si>
    <t>総　務　管　理　費</t>
    <rPh sb="0" eb="1">
      <t>フサ</t>
    </rPh>
    <rPh sb="2" eb="3">
      <t>ツトム</t>
    </rPh>
    <rPh sb="4" eb="5">
      <t>カン</t>
    </rPh>
    <rPh sb="6" eb="7">
      <t>リ</t>
    </rPh>
    <rPh sb="8" eb="9">
      <t>ヒ</t>
    </rPh>
    <phoneticPr fontId="4"/>
  </si>
  <si>
    <t>徴　　税　　費</t>
    <rPh sb="0" eb="1">
      <t>チョウ</t>
    </rPh>
    <rPh sb="3" eb="4">
      <t>ゼイ</t>
    </rPh>
    <rPh sb="6" eb="7">
      <t>ヒ</t>
    </rPh>
    <phoneticPr fontId="4"/>
  </si>
  <si>
    <t>戸籍・住民基本台帳費</t>
    <rPh sb="0" eb="2">
      <t>コセキ</t>
    </rPh>
    <rPh sb="3" eb="5">
      <t>ジュウミン</t>
    </rPh>
    <rPh sb="5" eb="7">
      <t>キホン</t>
    </rPh>
    <rPh sb="7" eb="9">
      <t>ダイチョウ</t>
    </rPh>
    <rPh sb="9" eb="10">
      <t>ヒ</t>
    </rPh>
    <phoneticPr fontId="4"/>
  </si>
  <si>
    <t>選　　挙　　費</t>
    <rPh sb="0" eb="1">
      <t>セン</t>
    </rPh>
    <rPh sb="3" eb="4">
      <t>キョ</t>
    </rPh>
    <rPh sb="6" eb="7">
      <t>ヒ</t>
    </rPh>
    <phoneticPr fontId="4"/>
  </si>
  <si>
    <t>統　計　調　査　費</t>
    <rPh sb="0" eb="1">
      <t>オサム</t>
    </rPh>
    <rPh sb="2" eb="3">
      <t>ケイ</t>
    </rPh>
    <rPh sb="4" eb="5">
      <t>チョウ</t>
    </rPh>
    <rPh sb="6" eb="7">
      <t>ジャ</t>
    </rPh>
    <rPh sb="8" eb="9">
      <t>ヒ</t>
    </rPh>
    <phoneticPr fontId="4"/>
  </si>
  <si>
    <t>監　査　委　員　費</t>
    <rPh sb="0" eb="1">
      <t>ミ</t>
    </rPh>
    <rPh sb="2" eb="3">
      <t>ジャ</t>
    </rPh>
    <rPh sb="4" eb="5">
      <t>イ</t>
    </rPh>
    <rPh sb="6" eb="7">
      <t>イン</t>
    </rPh>
    <rPh sb="8" eb="9">
      <t>ヒ</t>
    </rPh>
    <phoneticPr fontId="4"/>
  </si>
  <si>
    <t>社　会　福　祉　費</t>
    <rPh sb="0" eb="1">
      <t>シャ</t>
    </rPh>
    <rPh sb="2" eb="3">
      <t>カイ</t>
    </rPh>
    <rPh sb="4" eb="5">
      <t>フク</t>
    </rPh>
    <rPh sb="6" eb="7">
      <t>サイワイ</t>
    </rPh>
    <rPh sb="8" eb="9">
      <t>ヒ</t>
    </rPh>
    <phoneticPr fontId="4"/>
  </si>
  <si>
    <t>老　人　福　祉　費</t>
    <rPh sb="0" eb="1">
      <t>ロウ</t>
    </rPh>
    <rPh sb="2" eb="3">
      <t>ヒト</t>
    </rPh>
    <rPh sb="4" eb="5">
      <t>フク</t>
    </rPh>
    <rPh sb="6" eb="7">
      <t>サイワイ</t>
    </rPh>
    <rPh sb="8" eb="9">
      <t>ヒ</t>
    </rPh>
    <phoneticPr fontId="4"/>
  </si>
  <si>
    <t>児　童　福　祉　費</t>
    <rPh sb="0" eb="1">
      <t>ジ</t>
    </rPh>
    <rPh sb="2" eb="3">
      <t>ワラベ</t>
    </rPh>
    <rPh sb="4" eb="5">
      <t>フク</t>
    </rPh>
    <rPh sb="6" eb="7">
      <t>サイワイ</t>
    </rPh>
    <rPh sb="8" eb="9">
      <t>ヒ</t>
    </rPh>
    <phoneticPr fontId="4"/>
  </si>
  <si>
    <t>生　活　保　護　費</t>
    <rPh sb="0" eb="1">
      <t>ショウ</t>
    </rPh>
    <rPh sb="2" eb="3">
      <t>カツ</t>
    </rPh>
    <rPh sb="4" eb="5">
      <t>タモツ</t>
    </rPh>
    <rPh sb="6" eb="7">
      <t>マモル</t>
    </rPh>
    <rPh sb="8" eb="9">
      <t>ヒ</t>
    </rPh>
    <phoneticPr fontId="4"/>
  </si>
  <si>
    <t>災　害　救　助　費</t>
    <rPh sb="0" eb="1">
      <t>ワザワ</t>
    </rPh>
    <rPh sb="2" eb="3">
      <t>ガイ</t>
    </rPh>
    <rPh sb="4" eb="5">
      <t>スク</t>
    </rPh>
    <rPh sb="6" eb="7">
      <t>スケ</t>
    </rPh>
    <rPh sb="8" eb="9">
      <t>ヒ</t>
    </rPh>
    <phoneticPr fontId="4"/>
  </si>
  <si>
    <t>保　健　衛　生　費</t>
    <rPh sb="0" eb="1">
      <t>タモツ</t>
    </rPh>
    <rPh sb="2" eb="3">
      <t>ケン</t>
    </rPh>
    <rPh sb="4" eb="5">
      <t>マモル</t>
    </rPh>
    <rPh sb="6" eb="7">
      <t>ショウ</t>
    </rPh>
    <rPh sb="8" eb="9">
      <t>ヒ</t>
    </rPh>
    <phoneticPr fontId="4"/>
  </si>
  <si>
    <t>結　核　対　策　費</t>
    <rPh sb="0" eb="1">
      <t>ケツ</t>
    </rPh>
    <rPh sb="2" eb="3">
      <t>カク</t>
    </rPh>
    <rPh sb="4" eb="5">
      <t>タイ</t>
    </rPh>
    <rPh sb="6" eb="7">
      <t>サク</t>
    </rPh>
    <rPh sb="8" eb="9">
      <t>ヒ</t>
    </rPh>
    <phoneticPr fontId="4"/>
  </si>
  <si>
    <t>保 　健　 所　 費</t>
    <rPh sb="0" eb="1">
      <t>タモツ</t>
    </rPh>
    <rPh sb="3" eb="4">
      <t>ケン</t>
    </rPh>
    <rPh sb="6" eb="7">
      <t>トコロ</t>
    </rPh>
    <rPh sb="9" eb="10">
      <t>ヒ</t>
    </rPh>
    <phoneticPr fontId="4"/>
  </si>
  <si>
    <t>清　　掃　　費</t>
    <rPh sb="0" eb="1">
      <t>キヨシ</t>
    </rPh>
    <rPh sb="3" eb="4">
      <t>ハ</t>
    </rPh>
    <rPh sb="6" eb="7">
      <t>ヒ</t>
    </rPh>
    <phoneticPr fontId="4"/>
  </si>
  <si>
    <t>失　業　対　策　費</t>
    <rPh sb="0" eb="1">
      <t>シツ</t>
    </rPh>
    <rPh sb="2" eb="3">
      <t>ギョウ</t>
    </rPh>
    <rPh sb="4" eb="5">
      <t>タイ</t>
    </rPh>
    <rPh sb="6" eb="7">
      <t>サク</t>
    </rPh>
    <rPh sb="8" eb="9">
      <t>ヒ</t>
    </rPh>
    <phoneticPr fontId="4"/>
  </si>
  <si>
    <t>労   働   諸   費</t>
    <rPh sb="0" eb="1">
      <t>ロウ</t>
    </rPh>
    <rPh sb="4" eb="5">
      <t>ドウ</t>
    </rPh>
    <rPh sb="8" eb="9">
      <t>モロ</t>
    </rPh>
    <rPh sb="12" eb="13">
      <t>ヒ</t>
    </rPh>
    <phoneticPr fontId="4"/>
  </si>
  <si>
    <t>農　　業　　費</t>
    <rPh sb="0" eb="1">
      <t>ノウ</t>
    </rPh>
    <rPh sb="3" eb="4">
      <t>ギョウ</t>
    </rPh>
    <rPh sb="6" eb="7">
      <t>ヒ</t>
    </rPh>
    <phoneticPr fontId="4"/>
  </si>
  <si>
    <t>畜   産   業   費</t>
    <rPh sb="0" eb="1">
      <t>チク</t>
    </rPh>
    <rPh sb="4" eb="5">
      <t>サン</t>
    </rPh>
    <rPh sb="8" eb="9">
      <t>ギョウ</t>
    </rPh>
    <rPh sb="12" eb="13">
      <t>ヒ</t>
    </rPh>
    <phoneticPr fontId="4"/>
  </si>
  <si>
    <t>農　　地　　費</t>
    <rPh sb="0" eb="1">
      <t>ノウ</t>
    </rPh>
    <rPh sb="3" eb="4">
      <t>チ</t>
    </rPh>
    <rPh sb="6" eb="7">
      <t>ヒ</t>
    </rPh>
    <phoneticPr fontId="4"/>
  </si>
  <si>
    <t>林　　業　　費</t>
    <rPh sb="0" eb="1">
      <t>ハヤシ</t>
    </rPh>
    <rPh sb="3" eb="4">
      <t>ギョウ</t>
    </rPh>
    <rPh sb="6" eb="7">
      <t>ヒ</t>
    </rPh>
    <phoneticPr fontId="4"/>
  </si>
  <si>
    <t>水   産   業   費</t>
    <rPh sb="0" eb="1">
      <t>ミズ</t>
    </rPh>
    <rPh sb="4" eb="5">
      <t>サン</t>
    </rPh>
    <rPh sb="8" eb="9">
      <t>ギョウ</t>
    </rPh>
    <rPh sb="12" eb="13">
      <t>ヒ</t>
    </rPh>
    <phoneticPr fontId="4"/>
  </si>
  <si>
    <t>土　木　管　理　費</t>
    <rPh sb="0" eb="1">
      <t>ツチ</t>
    </rPh>
    <rPh sb="2" eb="3">
      <t>キ</t>
    </rPh>
    <rPh sb="4" eb="5">
      <t>カン</t>
    </rPh>
    <rPh sb="6" eb="7">
      <t>リ</t>
    </rPh>
    <rPh sb="8" eb="9">
      <t>ヒ</t>
    </rPh>
    <phoneticPr fontId="4"/>
  </si>
  <si>
    <t>道 路 橋 り ょ う 費</t>
    <rPh sb="0" eb="1">
      <t>ミチ</t>
    </rPh>
    <rPh sb="2" eb="3">
      <t>ミチ</t>
    </rPh>
    <rPh sb="4" eb="5">
      <t>ハシ</t>
    </rPh>
    <rPh sb="12" eb="13">
      <t>ヒ</t>
    </rPh>
    <phoneticPr fontId="4"/>
  </si>
  <si>
    <t>河　　川　　費</t>
    <rPh sb="0" eb="1">
      <t>カワ</t>
    </rPh>
    <rPh sb="3" eb="4">
      <t>カワ</t>
    </rPh>
    <rPh sb="6" eb="7">
      <t>ヒ</t>
    </rPh>
    <phoneticPr fontId="4"/>
  </si>
  <si>
    <t>港　　湾　　費</t>
    <rPh sb="0" eb="1">
      <t>ミナト</t>
    </rPh>
    <rPh sb="3" eb="4">
      <t>ワン</t>
    </rPh>
    <rPh sb="6" eb="7">
      <t>ヒ</t>
    </rPh>
    <phoneticPr fontId="4"/>
  </si>
  <si>
    <t>都　市　計　画　費</t>
    <rPh sb="0" eb="1">
      <t>ミヤコ</t>
    </rPh>
    <rPh sb="2" eb="3">
      <t>シ</t>
    </rPh>
    <rPh sb="4" eb="5">
      <t>ケイ</t>
    </rPh>
    <rPh sb="6" eb="7">
      <t>ガ</t>
    </rPh>
    <rPh sb="8" eb="9">
      <t>ヒ</t>
    </rPh>
    <phoneticPr fontId="4"/>
  </si>
  <si>
    <t>住　　宅　　費</t>
    <rPh sb="0" eb="1">
      <t>ジュウ</t>
    </rPh>
    <rPh sb="3" eb="4">
      <t>タク</t>
    </rPh>
    <rPh sb="6" eb="7">
      <t>ヒ</t>
    </rPh>
    <phoneticPr fontId="4"/>
  </si>
  <si>
    <t>教　育　総　務　費</t>
    <rPh sb="0" eb="1">
      <t>キョウ</t>
    </rPh>
    <rPh sb="2" eb="3">
      <t>イク</t>
    </rPh>
    <rPh sb="4" eb="5">
      <t>フサ</t>
    </rPh>
    <rPh sb="6" eb="7">
      <t>ツトム</t>
    </rPh>
    <rPh sb="8" eb="9">
      <t>ヒ</t>
    </rPh>
    <phoneticPr fontId="4"/>
  </si>
  <si>
    <t>小   学   校   費</t>
    <rPh sb="0" eb="1">
      <t>ショウ</t>
    </rPh>
    <rPh sb="4" eb="5">
      <t>ガク</t>
    </rPh>
    <rPh sb="8" eb="9">
      <t>コウ</t>
    </rPh>
    <rPh sb="12" eb="13">
      <t>ヒ</t>
    </rPh>
    <phoneticPr fontId="4"/>
  </si>
  <si>
    <t>中   学   校   費</t>
    <rPh sb="0" eb="1">
      <t>ナカ</t>
    </rPh>
    <rPh sb="4" eb="5">
      <t>ガク</t>
    </rPh>
    <rPh sb="8" eb="9">
      <t>コウ</t>
    </rPh>
    <rPh sb="12" eb="13">
      <t>ヒ</t>
    </rPh>
    <phoneticPr fontId="4"/>
  </si>
  <si>
    <t>高　等　学　校　費</t>
    <rPh sb="0" eb="1">
      <t>タカ</t>
    </rPh>
    <rPh sb="2" eb="3">
      <t>トウ</t>
    </rPh>
    <rPh sb="4" eb="5">
      <t>ガク</t>
    </rPh>
    <rPh sb="6" eb="7">
      <t>コウ</t>
    </rPh>
    <rPh sb="8" eb="9">
      <t>ヒ</t>
    </rPh>
    <phoneticPr fontId="4"/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</si>
  <si>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4"/>
  </si>
  <si>
    <t>幼   稚   園   費</t>
    <rPh sb="0" eb="1">
      <t>ヨウ</t>
    </rPh>
    <rPh sb="4" eb="5">
      <t>チ</t>
    </rPh>
    <rPh sb="8" eb="9">
      <t>エン</t>
    </rPh>
    <rPh sb="12" eb="13">
      <t>ヒ</t>
    </rPh>
    <phoneticPr fontId="4"/>
  </si>
  <si>
    <t>社　会　教　育　費</t>
    <rPh sb="0" eb="1">
      <t>シャ</t>
    </rPh>
    <rPh sb="2" eb="3">
      <t>カイ</t>
    </rPh>
    <rPh sb="4" eb="5">
      <t>キョウ</t>
    </rPh>
    <rPh sb="6" eb="7">
      <t>イク</t>
    </rPh>
    <rPh sb="8" eb="9">
      <t>ヒ</t>
    </rPh>
    <phoneticPr fontId="4"/>
  </si>
  <si>
    <t>保　健　体　育　費</t>
    <rPh sb="0" eb="1">
      <t>タモツ</t>
    </rPh>
    <rPh sb="2" eb="3">
      <t>ケン</t>
    </rPh>
    <rPh sb="4" eb="5">
      <t>カラダ</t>
    </rPh>
    <rPh sb="6" eb="7">
      <t>イク</t>
    </rPh>
    <rPh sb="8" eb="9">
      <t>ヒ</t>
    </rPh>
    <phoneticPr fontId="4"/>
  </si>
  <si>
    <t>大　　学　　費</t>
    <rPh sb="0" eb="1">
      <t>ダイ</t>
    </rPh>
    <rPh sb="3" eb="4">
      <t>ガク</t>
    </rPh>
    <rPh sb="6" eb="7">
      <t>ヒ</t>
    </rPh>
    <phoneticPr fontId="4"/>
  </si>
  <si>
    <t>普通財産取得費</t>
    <rPh sb="0" eb="1">
      <t>アマネ</t>
    </rPh>
    <rPh sb="1" eb="2">
      <t>ツウ</t>
    </rPh>
    <rPh sb="2" eb="3">
      <t>ザイ</t>
    </rPh>
    <rPh sb="3" eb="4">
      <t>サン</t>
    </rPh>
    <rPh sb="4" eb="6">
      <t>シュトク</t>
    </rPh>
    <rPh sb="6" eb="7">
      <t>ヒ</t>
    </rPh>
    <phoneticPr fontId="4"/>
  </si>
  <si>
    <t>公　営　企　業　費</t>
    <rPh sb="0" eb="1">
      <t>オオヤケ</t>
    </rPh>
    <rPh sb="2" eb="3">
      <t>エイ</t>
    </rPh>
    <rPh sb="4" eb="5">
      <t>クワダ</t>
    </rPh>
    <rPh sb="6" eb="7">
      <t>ギョウ</t>
    </rPh>
    <rPh sb="8" eb="9">
      <t>ヒ</t>
    </rPh>
    <phoneticPr fontId="4"/>
  </si>
  <si>
    <t>都道府県交付金</t>
    <rPh sb="0" eb="1">
      <t>ト</t>
    </rPh>
    <rPh sb="1" eb="4">
      <t>ドウフケン</t>
    </rPh>
    <rPh sb="4" eb="7">
      <t>コウフキン</t>
    </rPh>
    <phoneticPr fontId="4"/>
  </si>
  <si>
    <t>OK</t>
  </si>
  <si>
    <t>（注）補助事業とは、補助事業費、国直轄事業負担金及び受託事業費の補助の合計であり、</t>
    <rPh sb="1" eb="2">
      <t>チュウ</t>
    </rPh>
    <rPh sb="3" eb="5">
      <t>ホジョ</t>
    </rPh>
    <rPh sb="5" eb="7">
      <t>ジギョウ</t>
    </rPh>
    <rPh sb="10" eb="12">
      <t>ホジョ</t>
    </rPh>
    <rPh sb="12" eb="15">
      <t>ジギョウヒ</t>
    </rPh>
    <rPh sb="16" eb="17">
      <t>クニ</t>
    </rPh>
    <rPh sb="17" eb="19">
      <t>チョッカツ</t>
    </rPh>
    <rPh sb="19" eb="21">
      <t>ジギョウ</t>
    </rPh>
    <rPh sb="21" eb="24">
      <t>フタンキン</t>
    </rPh>
    <rPh sb="24" eb="25">
      <t>オヨ</t>
    </rPh>
    <rPh sb="26" eb="28">
      <t>ジュタク</t>
    </rPh>
    <rPh sb="28" eb="31">
      <t>ジギョウヒ</t>
    </rPh>
    <rPh sb="32" eb="34">
      <t>ホジョ</t>
    </rPh>
    <rPh sb="35" eb="37">
      <t>ゴウケイ</t>
    </rPh>
    <phoneticPr fontId="4"/>
  </si>
  <si>
    <t>　　　単独事業とは、単独事業費、府営事業負担金、同級他団体施行事業負担金及び受託事</t>
    <rPh sb="3" eb="5">
      <t>タンドク</t>
    </rPh>
    <rPh sb="5" eb="7">
      <t>ジギョウ</t>
    </rPh>
    <rPh sb="10" eb="12">
      <t>タンドク</t>
    </rPh>
    <rPh sb="12" eb="15">
      <t>ジギョウヒ</t>
    </rPh>
    <rPh sb="16" eb="17">
      <t>フ</t>
    </rPh>
    <rPh sb="17" eb="18">
      <t>エイ</t>
    </rPh>
    <rPh sb="18" eb="20">
      <t>ジギョウ</t>
    </rPh>
    <rPh sb="20" eb="23">
      <t>フタンキン</t>
    </rPh>
    <rPh sb="24" eb="26">
      <t>ドウキュウ</t>
    </rPh>
    <rPh sb="26" eb="27">
      <t>タ</t>
    </rPh>
    <rPh sb="27" eb="29">
      <t>ダンタイ</t>
    </rPh>
    <rPh sb="29" eb="31">
      <t>セコウ</t>
    </rPh>
    <rPh sb="31" eb="33">
      <t>ジギョウ</t>
    </rPh>
    <rPh sb="33" eb="36">
      <t>フタンキン</t>
    </rPh>
    <rPh sb="36" eb="37">
      <t>オヨ</t>
    </rPh>
    <rPh sb="38" eb="40">
      <t>ジュタク</t>
    </rPh>
    <rPh sb="40" eb="41">
      <t>ゴト</t>
    </rPh>
    <phoneticPr fontId="4"/>
  </si>
  <si>
    <t>（単位：円）</t>
  </si>
  <si>
    <t>人件費の内訳</t>
    <rPh sb="0" eb="3">
      <t>ジンケンヒ</t>
    </rPh>
    <rPh sb="4" eb="6">
      <t>ウチワケ</t>
    </rPh>
    <phoneticPr fontId="4"/>
  </si>
  <si>
    <t>事業費支弁人件費の内訳</t>
    <rPh sb="0" eb="3">
      <t>ジギョウヒ</t>
    </rPh>
    <rPh sb="3" eb="4">
      <t>シ</t>
    </rPh>
    <rPh sb="4" eb="5">
      <t>ベン</t>
    </rPh>
    <rPh sb="5" eb="8">
      <t>ジンケンヒ</t>
    </rPh>
    <rPh sb="9" eb="11">
      <t>ウチワケ</t>
    </rPh>
    <phoneticPr fontId="4"/>
  </si>
  <si>
    <t>物件費の内訳</t>
    <rPh sb="0" eb="3">
      <t>ブッケンヒ</t>
    </rPh>
    <rPh sb="4" eb="6">
      <t>ウチワケ</t>
    </rPh>
    <phoneticPr fontId="4"/>
  </si>
  <si>
    <t>補助費等の内訳</t>
    <rPh sb="0" eb="2">
      <t>ホジョ</t>
    </rPh>
    <rPh sb="2" eb="3">
      <t>ヒ</t>
    </rPh>
    <rPh sb="3" eb="4">
      <t>トウ</t>
    </rPh>
    <rPh sb="5" eb="7">
      <t>ウチワケ</t>
    </rPh>
    <phoneticPr fontId="4"/>
  </si>
  <si>
    <t>普通建設事業費の内訳</t>
    <rPh sb="0" eb="2">
      <t>フツウ</t>
    </rPh>
    <rPh sb="2" eb="4">
      <t>ケンセツ</t>
    </rPh>
    <rPh sb="4" eb="7">
      <t>ジギョウヒ</t>
    </rPh>
    <rPh sb="8" eb="10">
      <t>ウチワケ</t>
    </rPh>
    <phoneticPr fontId="4"/>
  </si>
  <si>
    <t>　　　業費の単独の合計である。</t>
    <phoneticPr fontId="4"/>
  </si>
  <si>
    <t>公営企業等に対する繰出しの状況</t>
    <rPh sb="0" eb="2">
      <t>コウエイ</t>
    </rPh>
    <rPh sb="2" eb="4">
      <t>キギョウ</t>
    </rPh>
    <rPh sb="4" eb="5">
      <t>トウ</t>
    </rPh>
    <rPh sb="6" eb="7">
      <t>タイ</t>
    </rPh>
    <rPh sb="9" eb="11">
      <t>クリダ</t>
    </rPh>
    <rPh sb="13" eb="15">
      <t>ジョウキョウ</t>
    </rPh>
    <phoneticPr fontId="4"/>
  </si>
  <si>
    <t>公債費の内訳</t>
    <rPh sb="0" eb="2">
      <t>コウサイ</t>
    </rPh>
    <rPh sb="2" eb="3">
      <t>ヒ</t>
    </rPh>
    <rPh sb="4" eb="6">
      <t>ウチワケ</t>
    </rPh>
    <phoneticPr fontId="4"/>
  </si>
  <si>
    <t>積立金の内訳</t>
    <rPh sb="0" eb="2">
      <t>ツミタテ</t>
    </rPh>
    <rPh sb="2" eb="3">
      <t>キン</t>
    </rPh>
    <rPh sb="4" eb="6">
      <t>ウチワケ</t>
    </rPh>
    <phoneticPr fontId="4"/>
  </si>
  <si>
    <t>財政指標等</t>
    <rPh sb="0" eb="2">
      <t>ザイセイ</t>
    </rPh>
    <rPh sb="2" eb="4">
      <t>シヒョウ</t>
    </rPh>
    <rPh sb="4" eb="5">
      <t>トウ</t>
    </rPh>
    <phoneticPr fontId="4"/>
  </si>
  <si>
    <t>人口一人当たりの歳入の状況</t>
    <rPh sb="0" eb="2">
      <t>ジンコウ</t>
    </rPh>
    <rPh sb="2" eb="4">
      <t>ヒトリ</t>
    </rPh>
    <rPh sb="4" eb="5">
      <t>ア</t>
    </rPh>
    <rPh sb="8" eb="10">
      <t>サイニュウ</t>
    </rPh>
    <rPh sb="11" eb="13">
      <t>ジョウキョウ</t>
    </rPh>
    <phoneticPr fontId="4"/>
  </si>
  <si>
    <t>人口一人当たりの歳出の状況</t>
    <rPh sb="0" eb="2">
      <t>ジンコウ</t>
    </rPh>
    <rPh sb="2" eb="4">
      <t>ヒトリ</t>
    </rPh>
    <rPh sb="4" eb="5">
      <t>ア</t>
    </rPh>
    <rPh sb="8" eb="10">
      <t>サイシュツ</t>
    </rPh>
    <rPh sb="11" eb="13">
      <t>ジョウキョウ</t>
    </rPh>
    <phoneticPr fontId="4"/>
  </si>
  <si>
    <t>（単位：円）　</t>
    <rPh sb="1" eb="3">
      <t>タンイ</t>
    </rPh>
    <rPh sb="4" eb="5">
      <t>エン</t>
    </rPh>
    <phoneticPr fontId="4"/>
  </si>
  <si>
    <t>委　　員　　等　　報　　酬　　の　　内　　訳</t>
    <phoneticPr fontId="4"/>
  </si>
  <si>
    <t>任　　　　　　　　　　期　　　　　　　　　　の　　　　　　　　　　定　　　　　　　　　　め　　　　　　　　　　の　　　　　　　　　　な　　　　　　　　　　い　　　　　　　　　　常　　　　　　　　　　勤　　　　　　　　　　職　　　　　　　　　　員　　　　　　　　　　の　　　　　　　　　　内　　　　　　　　　　訳</t>
    <rPh sb="0" eb="1">
      <t>ニン</t>
    </rPh>
    <rPh sb="11" eb="12">
      <t>キ</t>
    </rPh>
    <rPh sb="33" eb="34">
      <t>サダム</t>
    </rPh>
    <rPh sb="88" eb="89">
      <t>ツネ</t>
    </rPh>
    <rPh sb="99" eb="100">
      <t>ツトム</t>
    </rPh>
    <rPh sb="110" eb="111">
      <t>ショク</t>
    </rPh>
    <rPh sb="121" eb="122">
      <t>イン</t>
    </rPh>
    <rPh sb="143" eb="144">
      <t>ウチ</t>
    </rPh>
    <rPh sb="154" eb="155">
      <t>ヤク</t>
    </rPh>
    <phoneticPr fontId="4"/>
  </si>
  <si>
    <t>任　　　期　　　の　　　定　　　め　　　の　　　な　　　い　　　常　　　勤　　　職　　　員　　　の　　　内　　　訳　　　　　　　</t>
    <rPh sb="0" eb="1">
      <t>ニン</t>
    </rPh>
    <rPh sb="4" eb="5">
      <t>キ</t>
    </rPh>
    <rPh sb="12" eb="13">
      <t>サダ</t>
    </rPh>
    <rPh sb="32" eb="33">
      <t>ツネ</t>
    </rPh>
    <rPh sb="36" eb="37">
      <t>ツトム</t>
    </rPh>
    <rPh sb="40" eb="41">
      <t>ショク</t>
    </rPh>
    <rPh sb="44" eb="45">
      <t>イン</t>
    </rPh>
    <rPh sb="52" eb="53">
      <t>ナイ</t>
    </rPh>
    <rPh sb="56" eb="57">
      <t>ワケ</t>
    </rPh>
    <phoneticPr fontId="4"/>
  </si>
  <si>
    <t>任　　期　　付　　職　　員　　の　　内　　訳</t>
    <rPh sb="0" eb="1">
      <t>ニン</t>
    </rPh>
    <rPh sb="3" eb="4">
      <t>キ</t>
    </rPh>
    <rPh sb="6" eb="7">
      <t>ツキ</t>
    </rPh>
    <rPh sb="9" eb="10">
      <t>ショク</t>
    </rPh>
    <rPh sb="12" eb="13">
      <t>イン</t>
    </rPh>
    <phoneticPr fontId="4"/>
  </si>
  <si>
    <t>任　　　　　　　　　　期　　　　　　　　　　付　　　　　　　　　　職　　　　　　　　　　員　　　　　　　　　　の　　　　　　　　　　内　　　　　　　　　　訳</t>
    <rPh sb="0" eb="1">
      <t>ニン</t>
    </rPh>
    <rPh sb="11" eb="12">
      <t>キ</t>
    </rPh>
    <rPh sb="22" eb="23">
      <t>ツキ</t>
    </rPh>
    <rPh sb="33" eb="34">
      <t>ショク</t>
    </rPh>
    <rPh sb="44" eb="45">
      <t>イン</t>
    </rPh>
    <rPh sb="66" eb="67">
      <t>ウチ</t>
    </rPh>
    <rPh sb="77" eb="78">
      <t>ヤク</t>
    </rPh>
    <phoneticPr fontId="4"/>
  </si>
  <si>
    <t>任期付職員の内訳　　　　　　　</t>
    <rPh sb="0" eb="2">
      <t>ニンキ</t>
    </rPh>
    <rPh sb="2" eb="3">
      <t>ツキ</t>
    </rPh>
    <rPh sb="3" eb="5">
      <t>ショクイン</t>
    </rPh>
    <rPh sb="6" eb="8">
      <t>ウチワケ</t>
    </rPh>
    <phoneticPr fontId="4"/>
  </si>
  <si>
    <t>再　　任　　用　　職　　員　　の　　内　　訳</t>
    <rPh sb="0" eb="1">
      <t>サイ</t>
    </rPh>
    <rPh sb="3" eb="4">
      <t>ニン</t>
    </rPh>
    <rPh sb="6" eb="7">
      <t>ヨウ</t>
    </rPh>
    <rPh sb="9" eb="10">
      <t>ショク</t>
    </rPh>
    <rPh sb="12" eb="13">
      <t>イン</t>
    </rPh>
    <phoneticPr fontId="4"/>
  </si>
  <si>
    <t>再　　　　　　　　　任　　　　　　　　　用　　　　　　　　　職　　　　　　　　　員　　　　　　　　　の　　　　　　　　　内　　　　　　　　　訳</t>
    <rPh sb="0" eb="1">
      <t>サイ</t>
    </rPh>
    <rPh sb="10" eb="11">
      <t>ニン</t>
    </rPh>
    <rPh sb="20" eb="21">
      <t>ヨウ</t>
    </rPh>
    <rPh sb="30" eb="31">
      <t>ショク</t>
    </rPh>
    <rPh sb="40" eb="41">
      <t>イン</t>
    </rPh>
    <rPh sb="60" eb="61">
      <t>ウチ</t>
    </rPh>
    <rPh sb="70" eb="71">
      <t>ヤク</t>
    </rPh>
    <phoneticPr fontId="4"/>
  </si>
  <si>
    <t>再　　　　　　　　　任　　　　　　　　　用　　　　　　　　　職　　　　　　　　　員　　　　　　　　　の　　　　　　　　　内　　　　　　　　　訳</t>
    <phoneticPr fontId="4"/>
  </si>
  <si>
    <t>会計年度任用職員の内訳</t>
    <rPh sb="0" eb="1">
      <t>カイ</t>
    </rPh>
    <rPh sb="1" eb="2">
      <t>ケイ</t>
    </rPh>
    <rPh sb="2" eb="3">
      <t>トシ</t>
    </rPh>
    <rPh sb="3" eb="4">
      <t>ド</t>
    </rPh>
    <rPh sb="4" eb="5">
      <t>ニン</t>
    </rPh>
    <rPh sb="5" eb="6">
      <t>ヨウ</t>
    </rPh>
    <rPh sb="6" eb="7">
      <t>ショク</t>
    </rPh>
    <rPh sb="7" eb="8">
      <t>イン</t>
    </rPh>
    <phoneticPr fontId="4"/>
  </si>
  <si>
    <t>８　地方公務員共済組合等負担金</t>
    <rPh sb="2" eb="4">
      <t>チホウ</t>
    </rPh>
    <rPh sb="4" eb="7">
      <t>コウムイン</t>
    </rPh>
    <rPh sb="7" eb="9">
      <t>キョウサイ</t>
    </rPh>
    <rPh sb="9" eb="11">
      <t>クミアイ</t>
    </rPh>
    <rPh sb="11" eb="12">
      <t>トウ</t>
    </rPh>
    <rPh sb="12" eb="15">
      <t>フタンキン</t>
    </rPh>
    <phoneticPr fontId="4"/>
  </si>
  <si>
    <t>退　職　金　の　内　訳</t>
    <rPh sb="0" eb="1">
      <t>シリゾ</t>
    </rPh>
    <rPh sb="2" eb="3">
      <t>ショク</t>
    </rPh>
    <rPh sb="4" eb="5">
      <t>キン</t>
    </rPh>
    <rPh sb="8" eb="9">
      <t>ウチ</t>
    </rPh>
    <rPh sb="10" eb="11">
      <t>ヤク</t>
    </rPh>
    <phoneticPr fontId="4"/>
  </si>
  <si>
    <t>10　恩給及び退職
　　年　　　　　　金</t>
    <rPh sb="3" eb="5">
      <t>オンキュウ</t>
    </rPh>
    <rPh sb="5" eb="6">
      <t>オヨ</t>
    </rPh>
    <rPh sb="7" eb="9">
      <t>タイショク</t>
    </rPh>
    <rPh sb="12" eb="13">
      <t>トシ</t>
    </rPh>
    <rPh sb="19" eb="20">
      <t>キン</t>
    </rPh>
    <phoneticPr fontId="4"/>
  </si>
  <si>
    <t>災害補償費の内訳</t>
    <rPh sb="0" eb="2">
      <t>サイガイ</t>
    </rPh>
    <rPh sb="2" eb="4">
      <t>ホショウ</t>
    </rPh>
    <rPh sb="4" eb="5">
      <t>ヒ</t>
    </rPh>
    <rPh sb="6" eb="8">
      <t>ウチワケ</t>
    </rPh>
    <phoneticPr fontId="4"/>
  </si>
  <si>
    <t>12　職員互助会
　補　助　金　　</t>
    <rPh sb="3" eb="5">
      <t>ショクイン</t>
    </rPh>
    <rPh sb="5" eb="7">
      <t>ゴジョ</t>
    </rPh>
    <rPh sb="7" eb="8">
      <t>カイ</t>
    </rPh>
    <rPh sb="10" eb="11">
      <t>ホ</t>
    </rPh>
    <rPh sb="12" eb="13">
      <t>スケ</t>
    </rPh>
    <rPh sb="14" eb="15">
      <t>キン</t>
    </rPh>
    <phoneticPr fontId="4"/>
  </si>
  <si>
    <t>人件費合計</t>
    <rPh sb="0" eb="3">
      <t>ジンケンヒ</t>
    </rPh>
    <rPh sb="3" eb="5">
      <t>ゴウケイ</t>
    </rPh>
    <phoneticPr fontId="4"/>
  </si>
  <si>
    <t>事業費支弁
人件費合計　　　</t>
    <rPh sb="0" eb="3">
      <t>ジギョウヒ</t>
    </rPh>
    <rPh sb="3" eb="4">
      <t>シ</t>
    </rPh>
    <rPh sb="4" eb="5">
      <t>ベン</t>
    </rPh>
    <rPh sb="6" eb="9">
      <t>ジンケンヒ</t>
    </rPh>
    <rPh sb="9" eb="11">
      <t>ゴウケイ</t>
    </rPh>
    <phoneticPr fontId="4"/>
  </si>
  <si>
    <t>物件費合計</t>
    <rPh sb="0" eb="3">
      <t>ブッケンヒ</t>
    </rPh>
    <rPh sb="3" eb="5">
      <t>ゴウケイ</t>
    </rPh>
    <phoneticPr fontId="4"/>
  </si>
  <si>
    <t>負担金・寄附金の内訳</t>
    <rPh sb="0" eb="3">
      <t>フタンキン</t>
    </rPh>
    <rPh sb="4" eb="7">
      <t>キフキン</t>
    </rPh>
    <rPh sb="8" eb="10">
      <t>ウチワケ</t>
    </rPh>
    <phoneticPr fontId="4"/>
  </si>
  <si>
    <t>補助費等合計</t>
    <rPh sb="0" eb="2">
      <t>ホジョ</t>
    </rPh>
    <rPh sb="2" eb="3">
      <t>ヒ</t>
    </rPh>
    <rPh sb="3" eb="4">
      <t>トウ</t>
    </rPh>
    <rPh sb="4" eb="6">
      <t>ゴウケイ</t>
    </rPh>
    <phoneticPr fontId="4"/>
  </si>
  <si>
    <t>普通建設
　事業費合計</t>
    <rPh sb="0" eb="2">
      <t>フツウ</t>
    </rPh>
    <rPh sb="2" eb="4">
      <t>ケンセツ</t>
    </rPh>
    <rPh sb="6" eb="9">
      <t>ジギョウヒ</t>
    </rPh>
    <rPh sb="9" eb="11">
      <t>ゴウケイ</t>
    </rPh>
    <phoneticPr fontId="4"/>
  </si>
  <si>
    <t>補　助　事　業　費　の　内　訳</t>
    <rPh sb="0" eb="1">
      <t>ホ</t>
    </rPh>
    <rPh sb="2" eb="3">
      <t>スケ</t>
    </rPh>
    <rPh sb="4" eb="5">
      <t>コト</t>
    </rPh>
    <rPh sb="6" eb="7">
      <t>ギョウ</t>
    </rPh>
    <rPh sb="8" eb="9">
      <t>ヒ</t>
    </rPh>
    <rPh sb="12" eb="13">
      <t>ウチ</t>
    </rPh>
    <rPh sb="14" eb="15">
      <t>ヤク</t>
    </rPh>
    <phoneticPr fontId="4"/>
  </si>
  <si>
    <t>単独事業費の内訳</t>
    <rPh sb="0" eb="2">
      <t>タンドク</t>
    </rPh>
    <rPh sb="2" eb="5">
      <t>ジギョウヒ</t>
    </rPh>
    <rPh sb="6" eb="8">
      <t>ウチワケ</t>
    </rPh>
    <phoneticPr fontId="4"/>
  </si>
  <si>
    <t>補　助　費　等　の　う　ち</t>
    <rPh sb="0" eb="1">
      <t>ホ</t>
    </rPh>
    <rPh sb="2" eb="3">
      <t>スケ</t>
    </rPh>
    <rPh sb="4" eb="5">
      <t>ヒ</t>
    </rPh>
    <rPh sb="6" eb="7">
      <t>トウ</t>
    </rPh>
    <phoneticPr fontId="4"/>
  </si>
  <si>
    <t>投　資　及　び　出　資　金　の　う　ち</t>
    <rPh sb="0" eb="1">
      <t>ナ</t>
    </rPh>
    <rPh sb="2" eb="3">
      <t>シ</t>
    </rPh>
    <rPh sb="4" eb="5">
      <t>オヨ</t>
    </rPh>
    <rPh sb="8" eb="9">
      <t>デ</t>
    </rPh>
    <rPh sb="10" eb="11">
      <t>シ</t>
    </rPh>
    <rPh sb="12" eb="13">
      <t>キン</t>
    </rPh>
    <phoneticPr fontId="4"/>
  </si>
  <si>
    <t>貸　 付 　金 　の　 う　 ち</t>
    <rPh sb="0" eb="1">
      <t>カシ</t>
    </rPh>
    <rPh sb="3" eb="4">
      <t>ヅケ</t>
    </rPh>
    <rPh sb="6" eb="7">
      <t>キン</t>
    </rPh>
    <phoneticPr fontId="4"/>
  </si>
  <si>
    <t>繰　　出　　金　　の　　う　　ち</t>
    <rPh sb="0" eb="1">
      <t>グリ</t>
    </rPh>
    <rPh sb="3" eb="4">
      <t>デ</t>
    </rPh>
    <rPh sb="6" eb="7">
      <t>キン</t>
    </rPh>
    <phoneticPr fontId="4"/>
  </si>
  <si>
    <t>合計（１～３）</t>
    <rPh sb="0" eb="2">
      <t>ゴウケイ</t>
    </rPh>
    <phoneticPr fontId="4"/>
  </si>
  <si>
    <t>歳計剰余金処分によるもの</t>
    <rPh sb="0" eb="2">
      <t>サイケイ</t>
    </rPh>
    <rPh sb="2" eb="5">
      <t>ジョウヨキン</t>
    </rPh>
    <rPh sb="5" eb="7">
      <t>ショブン</t>
    </rPh>
    <phoneticPr fontId="4"/>
  </si>
  <si>
    <t>経　常　収　支　比　率　　（％）</t>
    <rPh sb="0" eb="1">
      <t>ヘ</t>
    </rPh>
    <rPh sb="2" eb="3">
      <t>ツネ</t>
    </rPh>
    <rPh sb="4" eb="5">
      <t>シュウ</t>
    </rPh>
    <rPh sb="6" eb="7">
      <t>シ</t>
    </rPh>
    <rPh sb="8" eb="9">
      <t>ヒ</t>
    </rPh>
    <rPh sb="10" eb="11">
      <t>リツ</t>
    </rPh>
    <phoneticPr fontId="4"/>
  </si>
  <si>
    <t>経　　　常　　　収　　　支　　　比　　　率　　　（％）</t>
    <phoneticPr fontId="4"/>
  </si>
  <si>
    <t>公　　債　　費
　　　負　担　比　率　　（％）</t>
    <rPh sb="0" eb="1">
      <t>オオヤケ</t>
    </rPh>
    <rPh sb="3" eb="4">
      <t>サイ</t>
    </rPh>
    <rPh sb="6" eb="7">
      <t>ヒ</t>
    </rPh>
    <rPh sb="11" eb="12">
      <t>フ</t>
    </rPh>
    <rPh sb="13" eb="14">
      <t>ニナ</t>
    </rPh>
    <rPh sb="15" eb="16">
      <t>ヒ</t>
    </rPh>
    <rPh sb="17" eb="18">
      <t>リツ</t>
    </rPh>
    <phoneticPr fontId="4"/>
  </si>
  <si>
    <t>地　　方　　債　　現　　在　　高　　の　　う　　ち</t>
    <rPh sb="0" eb="1">
      <t>チ</t>
    </rPh>
    <rPh sb="3" eb="4">
      <t>ホウ</t>
    </rPh>
    <rPh sb="6" eb="7">
      <t>サイ</t>
    </rPh>
    <rPh sb="9" eb="10">
      <t>ウツツ</t>
    </rPh>
    <rPh sb="12" eb="13">
      <t>ザイ</t>
    </rPh>
    <rPh sb="15" eb="16">
      <t>タカ</t>
    </rPh>
    <phoneticPr fontId="4"/>
  </si>
  <si>
    <t>地方債現在高のうち</t>
    <rPh sb="0" eb="2">
      <t>チホウ</t>
    </rPh>
    <rPh sb="2" eb="3">
      <t>サイ</t>
    </rPh>
    <rPh sb="3" eb="5">
      <t>ゲンザイ</t>
    </rPh>
    <rPh sb="5" eb="6">
      <t>タカ</t>
    </rPh>
    <phoneticPr fontId="4"/>
  </si>
  <si>
    <t>積　立　金　現　在　高　の　内　訳</t>
    <rPh sb="0" eb="1">
      <t>セキ</t>
    </rPh>
    <rPh sb="2" eb="3">
      <t>タテ</t>
    </rPh>
    <rPh sb="4" eb="5">
      <t>キン</t>
    </rPh>
    <rPh sb="6" eb="7">
      <t>ウツツ</t>
    </rPh>
    <rPh sb="8" eb="9">
      <t>ザイ</t>
    </rPh>
    <rPh sb="10" eb="11">
      <t>タカ</t>
    </rPh>
    <rPh sb="14" eb="15">
      <t>ウチ</t>
    </rPh>
    <rPh sb="16" eb="17">
      <t>ヤク</t>
    </rPh>
    <phoneticPr fontId="4"/>
  </si>
  <si>
    <t>定額運用基金現在高の内訳</t>
    <rPh sb="0" eb="2">
      <t>テイガク</t>
    </rPh>
    <rPh sb="2" eb="4">
      <t>ウンヨウ</t>
    </rPh>
    <rPh sb="4" eb="6">
      <t>キキン</t>
    </rPh>
    <rPh sb="6" eb="8">
      <t>ゲンザイ</t>
    </rPh>
    <rPh sb="8" eb="9">
      <t>タカ</t>
    </rPh>
    <rPh sb="10" eb="12">
      <t>ウチワケ</t>
    </rPh>
    <phoneticPr fontId="4"/>
  </si>
  <si>
    <t>地　　方　　税</t>
    <rPh sb="0" eb="1">
      <t>チ</t>
    </rPh>
    <rPh sb="3" eb="4">
      <t>ホウ</t>
    </rPh>
    <rPh sb="6" eb="7">
      <t>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</si>
  <si>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</si>
  <si>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地方交付税</t>
    <rPh sb="0" eb="2">
      <t>チホウ</t>
    </rPh>
    <rPh sb="2" eb="5">
      <t>コウフゼイ</t>
    </rPh>
    <phoneticPr fontId="4"/>
  </si>
  <si>
    <t>国庫支出金</t>
    <rPh sb="0" eb="2">
      <t>コッコ</t>
    </rPh>
    <rPh sb="2" eb="5">
      <t>シシュツキン</t>
    </rPh>
    <phoneticPr fontId="4"/>
  </si>
  <si>
    <t>府 支 出 金</t>
    <rPh sb="0" eb="1">
      <t>フ</t>
    </rPh>
    <rPh sb="2" eb="3">
      <t>ササ</t>
    </rPh>
    <rPh sb="4" eb="5">
      <t>デ</t>
    </rPh>
    <rPh sb="6" eb="7">
      <t>キン</t>
    </rPh>
    <phoneticPr fontId="4"/>
  </si>
  <si>
    <t>繰　　入　　金</t>
    <rPh sb="0" eb="1">
      <t>グリ</t>
    </rPh>
    <rPh sb="3" eb="4">
      <t>イ</t>
    </rPh>
    <rPh sb="6" eb="7">
      <t>キン</t>
    </rPh>
    <phoneticPr fontId="4"/>
  </si>
  <si>
    <t>地　　方　　債</t>
    <rPh sb="0" eb="1">
      <t>チ</t>
    </rPh>
    <rPh sb="3" eb="4">
      <t>ホウ</t>
    </rPh>
    <rPh sb="6" eb="7">
      <t>サイ</t>
    </rPh>
    <phoneticPr fontId="4"/>
  </si>
  <si>
    <t>歳 入 合 計</t>
    <rPh sb="0" eb="1">
      <t>トシ</t>
    </rPh>
    <rPh sb="2" eb="3">
      <t>イ</t>
    </rPh>
    <rPh sb="4" eb="5">
      <t>ゴウ</t>
    </rPh>
    <rPh sb="6" eb="7">
      <t>ケイ</t>
    </rPh>
    <phoneticPr fontId="4"/>
  </si>
  <si>
    <t>義務的経費</t>
    <rPh sb="0" eb="3">
      <t>ギムテキ</t>
    </rPh>
    <rPh sb="3" eb="5">
      <t>ケイヒ</t>
    </rPh>
    <phoneticPr fontId="4"/>
  </si>
  <si>
    <t>義　務　的　経　費</t>
    <rPh sb="0" eb="1">
      <t>ギ</t>
    </rPh>
    <rPh sb="2" eb="3">
      <t>ツトム</t>
    </rPh>
    <rPh sb="4" eb="5">
      <t>マト</t>
    </rPh>
    <rPh sb="6" eb="7">
      <t>ヘ</t>
    </rPh>
    <rPh sb="8" eb="9">
      <t>ヒ</t>
    </rPh>
    <phoneticPr fontId="4"/>
  </si>
  <si>
    <t>投資的経費</t>
    <rPh sb="0" eb="3">
      <t>トウシテキ</t>
    </rPh>
    <rPh sb="3" eb="5">
      <t>ケイヒ</t>
    </rPh>
    <phoneticPr fontId="4"/>
  </si>
  <si>
    <t>補 助 費 等</t>
    <rPh sb="0" eb="1">
      <t>ホ</t>
    </rPh>
    <rPh sb="2" eb="3">
      <t>スケ</t>
    </rPh>
    <rPh sb="4" eb="5">
      <t>ヒ</t>
    </rPh>
    <rPh sb="6" eb="7">
      <t>ナド</t>
    </rPh>
    <phoneticPr fontId="4"/>
  </si>
  <si>
    <t>物　　件　　費</t>
    <rPh sb="0" eb="1">
      <t>モノ</t>
    </rPh>
    <rPh sb="3" eb="4">
      <t>ケン</t>
    </rPh>
    <rPh sb="6" eb="7">
      <t>ヒ</t>
    </rPh>
    <phoneticPr fontId="4"/>
  </si>
  <si>
    <t>繰　　出　　金</t>
    <rPh sb="0" eb="1">
      <t>グリ</t>
    </rPh>
    <rPh sb="3" eb="4">
      <t>デ</t>
    </rPh>
    <rPh sb="6" eb="7">
      <t>キン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</si>
  <si>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</si>
  <si>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歳 出 合 計</t>
    <rPh sb="0" eb="1">
      <t>トシ</t>
    </rPh>
    <rPh sb="2" eb="3">
      <t>デ</t>
    </rPh>
    <rPh sb="4" eb="5">
      <t>ゴウ</t>
    </rPh>
    <rPh sb="6" eb="7">
      <t>ケイ</t>
    </rPh>
    <phoneticPr fontId="4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</si>
  <si>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4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</si>
  <si>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4"/>
  </si>
  <si>
    <t>標準税収入額等</t>
    <rPh sb="0" eb="2">
      <t>ヒョウジュン</t>
    </rPh>
    <rPh sb="2" eb="3">
      <t>ゼイ</t>
    </rPh>
    <rPh sb="3" eb="5">
      <t>シュウニュウ</t>
    </rPh>
    <rPh sb="5" eb="6">
      <t>ガク</t>
    </rPh>
    <rPh sb="6" eb="7">
      <t>トウ</t>
    </rPh>
    <phoneticPr fontId="4"/>
  </si>
  <si>
    <t>標準財政規模</t>
    <rPh sb="0" eb="2">
      <t>ヒョウジュン</t>
    </rPh>
    <rPh sb="2" eb="4">
      <t>ザイセイ</t>
    </rPh>
    <rPh sb="4" eb="6">
      <t>キボ</t>
    </rPh>
    <phoneticPr fontId="4"/>
  </si>
  <si>
    <t>　２</t>
    <phoneticPr fontId="4"/>
  </si>
  <si>
    <t>　(5)</t>
  </si>
  <si>
    <t>　(6)</t>
  </si>
  <si>
    <t>会計年度任用職員（パートタイム）の内訳</t>
    <rPh sb="0" eb="3">
      <t>カイケイネンド</t>
    </rPh>
    <rPh sb="3" eb="7">
      <t>ニンヨウショクイン</t>
    </rPh>
    <rPh sb="16" eb="18">
      <t>ウチワケ</t>
    </rPh>
    <phoneticPr fontId="4"/>
  </si>
  <si>
    <t>３</t>
    <phoneticPr fontId="4"/>
  </si>
  <si>
    <t>　４</t>
    <phoneticPr fontId="4"/>
  </si>
  <si>
    <t>基　　本　　給　　の　　内　　訳</t>
    <rPh sb="0" eb="1">
      <t>モト</t>
    </rPh>
    <rPh sb="3" eb="4">
      <t>ホン</t>
    </rPh>
    <rPh sb="6" eb="7">
      <t>キュウ</t>
    </rPh>
    <rPh sb="12" eb="13">
      <t>ウチ</t>
    </rPh>
    <rPh sb="15" eb="16">
      <t>ヤク</t>
    </rPh>
    <phoneticPr fontId="4"/>
  </si>
  <si>
    <t>そ　　　　　　　　の　　　　　　　　他　　　　　　　　の　　　　　　　　手　　　　　　　　当　　　　　　　　の　　　　　　　　内　　　　　　　　訳</t>
    <rPh sb="18" eb="19">
      <t>タ</t>
    </rPh>
    <rPh sb="36" eb="37">
      <t>テ</t>
    </rPh>
    <rPh sb="45" eb="46">
      <t>トウ</t>
    </rPh>
    <rPh sb="63" eb="64">
      <t>ウチ</t>
    </rPh>
    <rPh sb="72" eb="73">
      <t>ヤク</t>
    </rPh>
    <phoneticPr fontId="4"/>
  </si>
  <si>
    <t>そ　　　の　　　他　　　の　　　手　　　当　　　の　　　内　　　訳</t>
    <rPh sb="8" eb="9">
      <t>タ</t>
    </rPh>
    <rPh sb="16" eb="17">
      <t>テ</t>
    </rPh>
    <rPh sb="20" eb="21">
      <t>トウ</t>
    </rPh>
    <rPh sb="28" eb="29">
      <t>ナイ</t>
    </rPh>
    <rPh sb="32" eb="33">
      <t>ヤク</t>
    </rPh>
    <phoneticPr fontId="4"/>
  </si>
  <si>
    <t>　５</t>
    <phoneticPr fontId="4"/>
  </si>
  <si>
    <t>その他の手当の内訳</t>
    <rPh sb="2" eb="3">
      <t>タ</t>
    </rPh>
    <rPh sb="4" eb="6">
      <t>テアテ</t>
    </rPh>
    <rPh sb="7" eb="9">
      <t>ウチワケ</t>
    </rPh>
    <phoneticPr fontId="4"/>
  </si>
  <si>
    <t>　６</t>
    <phoneticPr fontId="4"/>
  </si>
  <si>
    <t>そ　　　　　　　の　　　　　　　他　　　　　　　の　　　　　　　手　　　　　　　当　　　　　　　の　　　　　　　内　　　　　　　訳</t>
    <rPh sb="16" eb="17">
      <t>タ</t>
    </rPh>
    <rPh sb="32" eb="33">
      <t>テ</t>
    </rPh>
    <rPh sb="40" eb="41">
      <t>トウ</t>
    </rPh>
    <rPh sb="56" eb="57">
      <t>ウチ</t>
    </rPh>
    <rPh sb="64" eb="65">
      <t>ヤク</t>
    </rPh>
    <phoneticPr fontId="4"/>
  </si>
  <si>
    <t>そ　　　　　　　の　　　　　　　他　　　　　　　の　　　　　　　手　　　　　　　当　　　　　　　の　　　　　　　内　　　　　　　訳</t>
    <phoneticPr fontId="4"/>
  </si>
  <si>
    <t>　７</t>
    <phoneticPr fontId="4"/>
  </si>
  <si>
    <t>基本給の内訳</t>
    <rPh sb="0" eb="1">
      <t>モト</t>
    </rPh>
    <rPh sb="1" eb="2">
      <t>ホン</t>
    </rPh>
    <rPh sb="2" eb="3">
      <t>キュウ</t>
    </rPh>
    <rPh sb="4" eb="5">
      <t>ウチ</t>
    </rPh>
    <rPh sb="5" eb="6">
      <t>ヤク</t>
    </rPh>
    <phoneticPr fontId="4"/>
  </si>
  <si>
    <t>退職手当の内訳</t>
    <rPh sb="0" eb="1">
      <t>タイショク</t>
    </rPh>
    <rPh sb="1" eb="3">
      <t>テアテ</t>
    </rPh>
    <rPh sb="5" eb="7">
      <t>ウチワケ</t>
    </rPh>
    <phoneticPr fontId="4"/>
  </si>
  <si>
    <t>　(２)</t>
  </si>
  <si>
    <t>11　災害補償費</t>
    <rPh sb="3" eb="5">
      <t>サイガイ</t>
    </rPh>
    <rPh sb="5" eb="7">
      <t>ホショウ</t>
    </rPh>
    <rPh sb="7" eb="8">
      <t>ヒ</t>
    </rPh>
    <phoneticPr fontId="4"/>
  </si>
  <si>
    <t>(１)</t>
    <phoneticPr fontId="4"/>
  </si>
  <si>
    <t>(２)</t>
  </si>
  <si>
    <t>　13</t>
    <phoneticPr fontId="4"/>
  </si>
  <si>
    <t>　１</t>
  </si>
  <si>
    <t>　３</t>
  </si>
  <si>
    <t>　４</t>
  </si>
  <si>
    <t>　５</t>
  </si>
  <si>
    <t>　１</t>
    <phoneticPr fontId="4"/>
  </si>
  <si>
    <t>　(１)国・府に
　　　　対するもの</t>
    <rPh sb="4" eb="5">
      <t>クニ</t>
    </rPh>
    <rPh sb="6" eb="7">
      <t>フ</t>
    </rPh>
    <rPh sb="13" eb="14">
      <t>タイ</t>
    </rPh>
    <phoneticPr fontId="4"/>
  </si>
  <si>
    <t>　(２)一部事務組合に対するもの</t>
    <rPh sb="4" eb="6">
      <t>イチブ</t>
    </rPh>
    <rPh sb="6" eb="8">
      <t>ジム</t>
    </rPh>
    <rPh sb="8" eb="10">
      <t>クミアイ</t>
    </rPh>
    <rPh sb="11" eb="12">
      <t>タイ</t>
    </rPh>
    <phoneticPr fontId="4"/>
  </si>
  <si>
    <t>　(３)　その他</t>
    <rPh sb="7" eb="8">
      <t>タ</t>
    </rPh>
    <phoneticPr fontId="4"/>
  </si>
  <si>
    <t>　２</t>
  </si>
  <si>
    <t>合　　　計</t>
    <rPh sb="0" eb="1">
      <t>ゴウ</t>
    </rPh>
    <rPh sb="4" eb="5">
      <t>ケイ</t>
    </rPh>
    <phoneticPr fontId="4"/>
  </si>
  <si>
    <t>人　件　費　　　（A)</t>
    <rPh sb="0" eb="1">
      <t>ヒト</t>
    </rPh>
    <rPh sb="2" eb="3">
      <t>ケン</t>
    </rPh>
    <rPh sb="4" eb="5">
      <t>ヒ</t>
    </rPh>
    <phoneticPr fontId="4"/>
  </si>
  <si>
    <t>扶　助　費　　　（B)</t>
    <rPh sb="0" eb="1">
      <t>タス</t>
    </rPh>
    <rPh sb="2" eb="3">
      <t>スケ</t>
    </rPh>
    <rPh sb="4" eb="5">
      <t>ヒ</t>
    </rPh>
    <phoneticPr fontId="4"/>
  </si>
  <si>
    <t>公　債　費　　　（C)</t>
    <rPh sb="0" eb="1">
      <t>オオヤケ</t>
    </rPh>
    <rPh sb="2" eb="3">
      <t>サイ</t>
    </rPh>
    <rPh sb="4" eb="5">
      <t>ヒ</t>
    </rPh>
    <phoneticPr fontId="4"/>
  </si>
  <si>
    <t>義 務 的 経 費
（A)＋(B)＋（C)</t>
    <rPh sb="0" eb="1">
      <t>ギ</t>
    </rPh>
    <rPh sb="2" eb="3">
      <t>ツトム</t>
    </rPh>
    <rPh sb="4" eb="5">
      <t>マト</t>
    </rPh>
    <rPh sb="6" eb="7">
      <t>ヘ</t>
    </rPh>
    <rPh sb="8" eb="9">
      <t>ヒ</t>
    </rPh>
    <phoneticPr fontId="4"/>
  </si>
  <si>
    <t>物　件　費</t>
    <rPh sb="0" eb="1">
      <t>モノ</t>
    </rPh>
    <rPh sb="2" eb="3">
      <t>ケン</t>
    </rPh>
    <rPh sb="4" eb="5">
      <t>ヒ</t>
    </rPh>
    <phoneticPr fontId="4"/>
  </si>
  <si>
    <t>維　　　持
補　修　費</t>
    <rPh sb="0" eb="1">
      <t>ツナ</t>
    </rPh>
    <rPh sb="4" eb="5">
      <t>ジ</t>
    </rPh>
    <rPh sb="6" eb="7">
      <t>ホ</t>
    </rPh>
    <rPh sb="8" eb="9">
      <t>オサム</t>
    </rPh>
    <rPh sb="10" eb="11">
      <t>ヒ</t>
    </rPh>
    <phoneticPr fontId="4"/>
  </si>
  <si>
    <t>補　助　費　等</t>
    <rPh sb="0" eb="1">
      <t>ホ</t>
    </rPh>
    <rPh sb="2" eb="3">
      <t>スケ</t>
    </rPh>
    <rPh sb="4" eb="5">
      <t>ヒ</t>
    </rPh>
    <rPh sb="6" eb="7">
      <t>トウ</t>
    </rPh>
    <phoneticPr fontId="4"/>
  </si>
  <si>
    <t>投　資
出資金
貸付金</t>
    <rPh sb="0" eb="1">
      <t>ナ</t>
    </rPh>
    <rPh sb="2" eb="3">
      <t>シ</t>
    </rPh>
    <rPh sb="4" eb="7">
      <t>シュッシキン</t>
    </rPh>
    <rPh sb="8" eb="10">
      <t>カシツケ</t>
    </rPh>
    <rPh sb="10" eb="11">
      <t>キン</t>
    </rPh>
    <phoneticPr fontId="4"/>
  </si>
  <si>
    <t>繰　出　金</t>
    <rPh sb="0" eb="1">
      <t>グリ</t>
    </rPh>
    <rPh sb="2" eb="3">
      <t>デ</t>
    </rPh>
    <rPh sb="4" eb="5">
      <t>キン</t>
    </rPh>
    <phoneticPr fontId="4"/>
  </si>
  <si>
    <t>計</t>
    <rPh sb="0" eb="1">
      <t>ケイ</t>
    </rPh>
    <phoneticPr fontId="4"/>
  </si>
  <si>
    <t>（参考）</t>
    <rPh sb="1" eb="3">
      <t>サンコウ</t>
    </rPh>
    <phoneticPr fontId="4"/>
  </si>
  <si>
    <t>人　　件　　費</t>
    <rPh sb="0" eb="1">
      <t>ヒト</t>
    </rPh>
    <rPh sb="3" eb="4">
      <t>ケン</t>
    </rPh>
    <rPh sb="6" eb="7">
      <t>ヒ</t>
    </rPh>
    <phoneticPr fontId="4"/>
  </si>
  <si>
    <t>公　　債　　費</t>
    <rPh sb="0" eb="1">
      <t>オオヤケ</t>
    </rPh>
    <rPh sb="3" eb="4">
      <t>サイ</t>
    </rPh>
    <rPh sb="6" eb="7">
      <t>ヒ</t>
    </rPh>
    <phoneticPr fontId="4"/>
  </si>
  <si>
    <t>扶　　助　　費</t>
    <rPh sb="0" eb="1">
      <t>タス</t>
    </rPh>
    <rPh sb="3" eb="4">
      <t>スケ</t>
    </rPh>
    <rPh sb="6" eb="7">
      <t>ヒ</t>
    </rPh>
    <phoneticPr fontId="4"/>
  </si>
  <si>
    <t>普通建設事業費</t>
    <rPh sb="0" eb="2">
      <t>フツウ</t>
    </rPh>
    <rPh sb="2" eb="4">
      <t>ケンセツ</t>
    </rPh>
    <rPh sb="4" eb="7">
      <t>ジギョウヒ</t>
    </rPh>
    <phoneticPr fontId="4"/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</si>
  <si>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2">
      <t>カノウ</t>
    </rPh>
    <rPh sb="12" eb="13">
      <t>ガク</t>
    </rPh>
    <phoneticPr fontId="4"/>
  </si>
  <si>
    <t>議員報酬等</t>
    <rPh sb="4" eb="5">
      <t>トウ</t>
    </rPh>
    <phoneticPr fontId="4"/>
  </si>
  <si>
    <t>委員等報酬</t>
    <phoneticPr fontId="4"/>
  </si>
  <si>
    <t>行政委員分</t>
    <rPh sb="0" eb="2">
      <t>ギョウセイ</t>
    </rPh>
    <rPh sb="2" eb="4">
      <t>イイン</t>
    </rPh>
    <rPh sb="4" eb="5">
      <t>ブン</t>
    </rPh>
    <phoneticPr fontId="4"/>
  </si>
  <si>
    <t>附属機関分</t>
    <rPh sb="0" eb="2">
      <t>フゾク</t>
    </rPh>
    <rPh sb="2" eb="4">
      <t>キカン</t>
    </rPh>
    <rPh sb="4" eb="5">
      <t>ブン</t>
    </rPh>
    <phoneticPr fontId="4"/>
  </si>
  <si>
    <t>消防団員分</t>
    <rPh sb="0" eb="3">
      <t>ショウボウダン</t>
    </rPh>
    <rPh sb="3" eb="4">
      <t>イン</t>
    </rPh>
    <rPh sb="4" eb="5">
      <t>ブン</t>
    </rPh>
    <phoneticPr fontId="4"/>
  </si>
  <si>
    <t>学校医等分</t>
    <rPh sb="0" eb="2">
      <t>ガッコウ</t>
    </rPh>
    <rPh sb="2" eb="3">
      <t>イ</t>
    </rPh>
    <rPh sb="3" eb="4">
      <t>トウ</t>
    </rPh>
    <rPh sb="4" eb="5">
      <t>ブン</t>
    </rPh>
    <phoneticPr fontId="4"/>
  </si>
  <si>
    <t>その他特別職</t>
    <rPh sb="2" eb="3">
      <t>タ</t>
    </rPh>
    <rPh sb="3" eb="6">
      <t>トクベツショク</t>
    </rPh>
    <phoneticPr fontId="4"/>
  </si>
  <si>
    <t>会計年度任用職員</t>
    <rPh sb="0" eb="4">
      <t>カイケイネンド</t>
    </rPh>
    <rPh sb="4" eb="8">
      <t>ニンヨウショクイン</t>
    </rPh>
    <phoneticPr fontId="4"/>
  </si>
  <si>
    <t>　(ア）　報　　　酬</t>
    <rPh sb="5" eb="6">
      <t>ホウ</t>
    </rPh>
    <rPh sb="9" eb="10">
      <t>シュウ</t>
    </rPh>
    <phoneticPr fontId="4"/>
  </si>
  <si>
    <t>　(イ） 期 末 手 当</t>
    <rPh sb="5" eb="6">
      <t>キ</t>
    </rPh>
    <rPh sb="7" eb="8">
      <t>マツ</t>
    </rPh>
    <rPh sb="9" eb="10">
      <t>テ</t>
    </rPh>
    <rPh sb="11" eb="12">
      <t>トウ</t>
    </rPh>
    <phoneticPr fontId="4"/>
  </si>
  <si>
    <t>市町村長等
特別職の給与</t>
    <phoneticPr fontId="4"/>
  </si>
  <si>
    <t>任期の定めのない</t>
    <rPh sb="0" eb="2">
      <t>ニンキ</t>
    </rPh>
    <rPh sb="3" eb="4">
      <t>サダ</t>
    </rPh>
    <phoneticPr fontId="4"/>
  </si>
  <si>
    <t>基　本　給</t>
    <rPh sb="0" eb="1">
      <t>モト</t>
    </rPh>
    <rPh sb="2" eb="3">
      <t>ホン</t>
    </rPh>
    <rPh sb="4" eb="5">
      <t>キュウ</t>
    </rPh>
    <phoneticPr fontId="4"/>
  </si>
  <si>
    <t>　(ア）　給　　　料</t>
    <rPh sb="5" eb="6">
      <t>キュウ</t>
    </rPh>
    <rPh sb="9" eb="10">
      <t>リョウ</t>
    </rPh>
    <phoneticPr fontId="4"/>
  </si>
  <si>
    <t>　(イ） 扶 養 手 当</t>
    <rPh sb="5" eb="6">
      <t>タス</t>
    </rPh>
    <rPh sb="7" eb="8">
      <t>マモル</t>
    </rPh>
    <rPh sb="9" eb="10">
      <t>テ</t>
    </rPh>
    <rPh sb="11" eb="12">
      <t>トウ</t>
    </rPh>
    <phoneticPr fontId="4"/>
  </si>
  <si>
    <t>　(ウ） 地 域 手 当</t>
    <rPh sb="5" eb="6">
      <t>チ</t>
    </rPh>
    <rPh sb="7" eb="8">
      <t>イキ</t>
    </rPh>
    <rPh sb="9" eb="10">
      <t>テ</t>
    </rPh>
    <rPh sb="11" eb="12">
      <t>トウ</t>
    </rPh>
    <phoneticPr fontId="4"/>
  </si>
  <si>
    <t>その他の手当</t>
    <rPh sb="2" eb="3">
      <t>タ</t>
    </rPh>
    <rPh sb="4" eb="6">
      <t>テア</t>
    </rPh>
    <phoneticPr fontId="4"/>
  </si>
  <si>
    <t>　(ア） 住居手当</t>
    <rPh sb="5" eb="6">
      <t>ジュウ</t>
    </rPh>
    <rPh sb="6" eb="7">
      <t>キョ</t>
    </rPh>
    <rPh sb="7" eb="8">
      <t>テ</t>
    </rPh>
    <rPh sb="8" eb="9">
      <t>トウ</t>
    </rPh>
    <phoneticPr fontId="4"/>
  </si>
  <si>
    <t>　(イ） 通勤手当</t>
    <rPh sb="5" eb="6">
      <t>ツウ</t>
    </rPh>
    <rPh sb="6" eb="7">
      <t>ツトム</t>
    </rPh>
    <rPh sb="7" eb="8">
      <t>テ</t>
    </rPh>
    <rPh sb="8" eb="9">
      <t>トウ</t>
    </rPh>
    <phoneticPr fontId="4"/>
  </si>
  <si>
    <t>　(ウ） 単身赴任手当　　</t>
    <rPh sb="5" eb="7">
      <t>タンシン</t>
    </rPh>
    <rPh sb="7" eb="9">
      <t>フニン</t>
    </rPh>
    <rPh sb="9" eb="11">
      <t>テアテ</t>
    </rPh>
    <phoneticPr fontId="4"/>
  </si>
  <si>
    <t>任期付職員</t>
    <rPh sb="0" eb="3">
      <t>ニンキツ</t>
    </rPh>
    <rPh sb="3" eb="5">
      <t>ショクイン</t>
    </rPh>
    <phoneticPr fontId="4"/>
  </si>
  <si>
    <t>(タ） その他</t>
    <rPh sb="6" eb="7">
      <t>タ</t>
    </rPh>
    <phoneticPr fontId="4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</si>
  <si>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4"/>
  </si>
  <si>
    <t>　(イ） 地 域 手 当</t>
    <rPh sb="5" eb="6">
      <t>チ</t>
    </rPh>
    <rPh sb="7" eb="8">
      <t>イキ</t>
    </rPh>
    <rPh sb="9" eb="10">
      <t>テ</t>
    </rPh>
    <rPh sb="11" eb="12">
      <t>トウ</t>
    </rPh>
    <phoneticPr fontId="4"/>
  </si>
  <si>
    <t>　(ア） 通勤手当</t>
    <phoneticPr fontId="4"/>
  </si>
  <si>
    <t>　(イ） 特殊勤務手当</t>
    <rPh sb="5" eb="7">
      <t>トクシュ</t>
    </rPh>
    <rPh sb="7" eb="9">
      <t>キンム</t>
    </rPh>
    <rPh sb="9" eb="11">
      <t>テアテ</t>
    </rPh>
    <phoneticPr fontId="4"/>
  </si>
  <si>
    <t>　(ウ） 時間外勤務手当</t>
    <rPh sb="5" eb="8">
      <t>ジカンガイ</t>
    </rPh>
    <rPh sb="8" eb="10">
      <t>キンム</t>
    </rPh>
    <rPh sb="10" eb="12">
      <t>テアテ</t>
    </rPh>
    <phoneticPr fontId="4"/>
  </si>
  <si>
    <t>　(エ） 宿日直手当</t>
    <rPh sb="5" eb="6">
      <t>シュク</t>
    </rPh>
    <rPh sb="6" eb="8">
      <t>ニッチョク</t>
    </rPh>
    <rPh sb="8" eb="10">
      <t>テアテ</t>
    </rPh>
    <phoneticPr fontId="4"/>
  </si>
  <si>
    <t>　(オ） 休日勤務手当</t>
    <rPh sb="5" eb="7">
      <t>キュウジツ</t>
    </rPh>
    <rPh sb="7" eb="9">
      <t>キンム</t>
    </rPh>
    <rPh sb="9" eb="11">
      <t>テアテ</t>
    </rPh>
    <phoneticPr fontId="4"/>
  </si>
  <si>
    <t>　(カ） 期末手当</t>
    <rPh sb="5" eb="7">
      <t>キマツ</t>
    </rPh>
    <rPh sb="7" eb="9">
      <t>テアテ</t>
    </rPh>
    <phoneticPr fontId="4"/>
  </si>
  <si>
    <t>　　</t>
    <phoneticPr fontId="4"/>
  </si>
  <si>
    <t>退　職　手　当</t>
    <phoneticPr fontId="4"/>
  </si>
  <si>
    <t>　(ア） 委員等</t>
    <rPh sb="5" eb="7">
      <t>イイン</t>
    </rPh>
    <rPh sb="7" eb="8">
      <t>トウ</t>
    </rPh>
    <phoneticPr fontId="4"/>
  </si>
  <si>
    <t>　(イ） 市町村長等特別職</t>
    <rPh sb="5" eb="7">
      <t>シチョウ</t>
    </rPh>
    <rPh sb="7" eb="9">
      <t>ソンチョウ</t>
    </rPh>
    <rPh sb="9" eb="10">
      <t>トウ</t>
    </rPh>
    <rPh sb="10" eb="12">
      <t>トクベツ</t>
    </rPh>
    <rPh sb="12" eb="13">
      <t>ショク</t>
    </rPh>
    <phoneticPr fontId="4"/>
  </si>
  <si>
    <t>　(ウ） 職員</t>
    <rPh sb="5" eb="7">
      <t>ショクイン</t>
    </rPh>
    <phoneticPr fontId="4"/>
  </si>
  <si>
    <t>　(エ）会計年度任用職員（フルタイム）</t>
    <rPh sb="4" eb="6">
      <t>カイケイ</t>
    </rPh>
    <rPh sb="6" eb="8">
      <t>ネンド</t>
    </rPh>
    <rPh sb="8" eb="10">
      <t>ニンヨウ</t>
    </rPh>
    <rPh sb="10" eb="12">
      <t>ショクイン</t>
    </rPh>
    <phoneticPr fontId="4"/>
  </si>
  <si>
    <t>　退職手当　</t>
    <phoneticPr fontId="4"/>
  </si>
  <si>
    <t>地方公務員災害補償基金負担金</t>
    <phoneticPr fontId="4"/>
  </si>
  <si>
    <t>　その他</t>
    <phoneticPr fontId="4"/>
  </si>
  <si>
    <t>　そ　の　他　　</t>
  </si>
  <si>
    <t>　補助事業分　　</t>
    <phoneticPr fontId="4"/>
  </si>
  <si>
    <t>　単独事業分　　</t>
    <phoneticPr fontId="4"/>
  </si>
  <si>
    <t>　旅　　　費</t>
    <phoneticPr fontId="4"/>
  </si>
  <si>
    <t>　交　際　費　　</t>
    <phoneticPr fontId="4"/>
  </si>
  <si>
    <t>需　用　費　　</t>
    <rPh sb="2" eb="3">
      <t>ヨウ</t>
    </rPh>
    <phoneticPr fontId="4"/>
  </si>
  <si>
    <t>　役　務　費　　</t>
    <phoneticPr fontId="4"/>
  </si>
  <si>
    <t>　備品購入費　　</t>
  </si>
  <si>
    <t>　委　託　料　　</t>
    <phoneticPr fontId="4"/>
  </si>
  <si>
    <t>　そ　の　他　　</t>
    <phoneticPr fontId="4"/>
  </si>
  <si>
    <t>負担金・寄附金</t>
    <rPh sb="5" eb="6">
      <t>フ</t>
    </rPh>
    <phoneticPr fontId="4"/>
  </si>
  <si>
    <t>　　　補助交付金</t>
    <phoneticPr fontId="4"/>
  </si>
  <si>
    <t>補助事業</t>
    <phoneticPr fontId="4"/>
  </si>
  <si>
    <t>単独事業</t>
    <phoneticPr fontId="4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</si>
  <si>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</si>
  <si>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</si>
  <si>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4"/>
  </si>
  <si>
    <t>一時借入金利子</t>
    <phoneticPr fontId="4"/>
  </si>
  <si>
    <t>　　財政調整基金</t>
  </si>
  <si>
    <t>　減 債 基 金</t>
    <phoneticPr fontId="4"/>
  </si>
  <si>
    <t>その他特定目的基金</t>
    <phoneticPr fontId="4"/>
  </si>
  <si>
    <t>退職手当債を財源とするものを加えたもの</t>
    <rPh sb="0" eb="2">
      <t>タイショク</t>
    </rPh>
    <rPh sb="2" eb="4">
      <t>テアテ</t>
    </rPh>
    <rPh sb="4" eb="5">
      <t>サイ</t>
    </rPh>
    <rPh sb="6" eb="8">
      <t>ザイゲン</t>
    </rPh>
    <phoneticPr fontId="4"/>
  </si>
  <si>
    <t>公　営　住　宅
建 設 事 業 債</t>
    <rPh sb="0" eb="1">
      <t>オオヤケ</t>
    </rPh>
    <rPh sb="2" eb="3">
      <t>エイ</t>
    </rPh>
    <rPh sb="4" eb="5">
      <t>ジュウ</t>
    </rPh>
    <rPh sb="6" eb="7">
      <t>タク</t>
    </rPh>
    <rPh sb="8" eb="9">
      <t>タツル</t>
    </rPh>
    <rPh sb="10" eb="11">
      <t>セツ</t>
    </rPh>
    <rPh sb="12" eb="13">
      <t>コト</t>
    </rPh>
    <rPh sb="14" eb="15">
      <t>ギョウ</t>
    </rPh>
    <rPh sb="16" eb="17">
      <t>サイ</t>
    </rPh>
    <phoneticPr fontId="4"/>
  </si>
  <si>
    <t>学校教育施設
等整備事業債</t>
    <rPh sb="0" eb="2">
      <t>ガッコウ</t>
    </rPh>
    <rPh sb="2" eb="4">
      <t>キョウイク</t>
    </rPh>
    <rPh sb="4" eb="6">
      <t>シセツ</t>
    </rPh>
    <rPh sb="7" eb="8">
      <t>トウ</t>
    </rPh>
    <rPh sb="8" eb="10">
      <t>セイビ</t>
    </rPh>
    <rPh sb="10" eb="11">
      <t>コト</t>
    </rPh>
    <rPh sb="11" eb="12">
      <t>ギョウ</t>
    </rPh>
    <rPh sb="12" eb="13">
      <t>サイ</t>
    </rPh>
    <phoneticPr fontId="4"/>
  </si>
  <si>
    <t>一 般 廃 棄 物
処 理 事 業 債</t>
    <rPh sb="0" eb="1">
      <t>イチ</t>
    </rPh>
    <rPh sb="2" eb="3">
      <t>バン</t>
    </rPh>
    <rPh sb="4" eb="5">
      <t>ハイ</t>
    </rPh>
    <rPh sb="6" eb="7">
      <t>ス</t>
    </rPh>
    <rPh sb="8" eb="9">
      <t>モノ</t>
    </rPh>
    <rPh sb="10" eb="11">
      <t>トコロ</t>
    </rPh>
    <rPh sb="12" eb="13">
      <t>リ</t>
    </rPh>
    <rPh sb="14" eb="15">
      <t>コト</t>
    </rPh>
    <rPh sb="16" eb="17">
      <t>ギョウ</t>
    </rPh>
    <rPh sb="18" eb="19">
      <t>サイ</t>
    </rPh>
    <phoneticPr fontId="4"/>
  </si>
  <si>
    <t>そ の 他 特 定
 目　的　基　金</t>
    <rPh sb="4" eb="5">
      <t>ホカ</t>
    </rPh>
    <rPh sb="6" eb="7">
      <t>トク</t>
    </rPh>
    <rPh sb="8" eb="9">
      <t>サダム</t>
    </rPh>
    <rPh sb="11" eb="12">
      <t>メ</t>
    </rPh>
    <rPh sb="13" eb="14">
      <t>マト</t>
    </rPh>
    <rPh sb="15" eb="16">
      <t>モト</t>
    </rPh>
    <rPh sb="17" eb="18">
      <t>キン</t>
    </rPh>
    <phoneticPr fontId="4"/>
  </si>
  <si>
    <t>そ の 他 定 額
運　用　基　金</t>
    <rPh sb="4" eb="5">
      <t>タ</t>
    </rPh>
    <rPh sb="6" eb="7">
      <t>サダム</t>
    </rPh>
    <rPh sb="8" eb="9">
      <t>ガク</t>
    </rPh>
    <rPh sb="10" eb="11">
      <t>ウン</t>
    </rPh>
    <rPh sb="12" eb="13">
      <t>ヨウ</t>
    </rPh>
    <rPh sb="14" eb="15">
      <t>モト</t>
    </rPh>
    <rPh sb="16" eb="17">
      <t>キン</t>
    </rPh>
    <phoneticPr fontId="4"/>
  </si>
  <si>
    <t>非常勤職員</t>
    <phoneticPr fontId="4"/>
  </si>
  <si>
    <t>（パートタイム）</t>
    <phoneticPr fontId="4"/>
  </si>
  <si>
    <t>常 勤 職 員</t>
    <rPh sb="0" eb="1">
      <t>ツネ</t>
    </rPh>
    <rPh sb="2" eb="3">
      <t>ツトム</t>
    </rPh>
    <rPh sb="4" eb="5">
      <t>ショク</t>
    </rPh>
    <rPh sb="6" eb="7">
      <t>イン</t>
    </rPh>
    <phoneticPr fontId="4"/>
  </si>
  <si>
    <t>　　　組合負担金</t>
    <phoneticPr fontId="4"/>
  </si>
  <si>
    <t>その団体で行うもの</t>
    <rPh sb="2" eb="4">
      <t>ダンタイ</t>
    </rPh>
    <rPh sb="5" eb="6">
      <t>オコナ</t>
    </rPh>
    <phoneticPr fontId="4"/>
  </si>
  <si>
    <t>補　助　金</t>
    <rPh sb="0" eb="1">
      <t>ホ</t>
    </rPh>
    <rPh sb="2" eb="3">
      <t>スケ</t>
    </rPh>
    <rPh sb="4" eb="5">
      <t>キン</t>
    </rPh>
    <phoneticPr fontId="4"/>
  </si>
  <si>
    <t>上 水 道 事 業</t>
    <rPh sb="0" eb="1">
      <t>ウエ</t>
    </rPh>
    <rPh sb="2" eb="3">
      <t>ミズ</t>
    </rPh>
    <rPh sb="4" eb="5">
      <t>ミチ</t>
    </rPh>
    <rPh sb="6" eb="7">
      <t>コト</t>
    </rPh>
    <rPh sb="8" eb="9">
      <t>ギョウ</t>
    </rPh>
    <phoneticPr fontId="4"/>
  </si>
  <si>
    <t>病　院　事　業</t>
    <rPh sb="0" eb="1">
      <t>ヤマイ</t>
    </rPh>
    <rPh sb="2" eb="3">
      <t>イン</t>
    </rPh>
    <rPh sb="4" eb="5">
      <t>コト</t>
    </rPh>
    <rPh sb="6" eb="7">
      <t>ギョウ</t>
    </rPh>
    <phoneticPr fontId="4"/>
  </si>
  <si>
    <t>下 水 道 事 業</t>
    <rPh sb="0" eb="1">
      <t>シタ</t>
    </rPh>
    <rPh sb="2" eb="3">
      <t>ミズ</t>
    </rPh>
    <rPh sb="4" eb="5">
      <t>ミチ</t>
    </rPh>
    <rPh sb="6" eb="7">
      <t>コト</t>
    </rPh>
    <rPh sb="8" eb="9">
      <t>ギョウ</t>
    </rPh>
    <phoneticPr fontId="4"/>
  </si>
  <si>
    <t>事業会計</t>
    <rPh sb="0" eb="2">
      <t>ジギョウ</t>
    </rPh>
    <rPh sb="2" eb="4">
      <t>カイケイ</t>
    </rPh>
    <phoneticPr fontId="4"/>
  </si>
  <si>
    <t>(保険事業勘定）</t>
    <rPh sb="1" eb="3">
      <t>ホケン</t>
    </rPh>
    <rPh sb="3" eb="5">
      <t>ジギョウ</t>
    </rPh>
    <rPh sb="5" eb="7">
      <t>カンジョウ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</si>
  <si>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</si>
  <si>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減　債　基　金</t>
    <rPh sb="0" eb="1">
      <t>ゲン</t>
    </rPh>
    <rPh sb="2" eb="3">
      <t>サイ</t>
    </rPh>
    <rPh sb="4" eb="5">
      <t>モト</t>
    </rPh>
    <rPh sb="6" eb="7">
      <t>キン</t>
    </rPh>
    <phoneticPr fontId="4"/>
  </si>
  <si>
    <t>土地開発基金</t>
    <rPh sb="0" eb="2">
      <t>トチ</t>
    </rPh>
    <rPh sb="2" eb="4">
      <t>カイハツ</t>
    </rPh>
    <rPh sb="4" eb="6">
      <t>キキン</t>
    </rPh>
    <phoneticPr fontId="4"/>
  </si>
  <si>
    <t>寝</t>
  </si>
  <si>
    <t>摂</t>
  </si>
  <si>
    <t>岸</t>
    <rPh sb="0" eb="1">
      <t>キシ</t>
    </rPh>
    <phoneticPr fontId="4"/>
  </si>
  <si>
    <t>寝</t>
    <phoneticPr fontId="4"/>
  </si>
  <si>
    <t>摂</t>
    <phoneticPr fontId="4"/>
  </si>
  <si>
    <t>都市計
（除大阪市・堺市）</t>
  </si>
  <si>
    <t>都市計
(除 大・堺)</t>
    <rPh sb="0" eb="3">
      <t>トシケイ</t>
    </rPh>
    <rPh sb="5" eb="6">
      <t>ノゾ</t>
    </rPh>
    <rPh sb="7" eb="8">
      <t>ダイ</t>
    </rPh>
    <rPh sb="9" eb="10">
      <t>サカイ</t>
    </rPh>
    <phoneticPr fontId="4"/>
  </si>
  <si>
    <t>町村計</t>
    <rPh sb="0" eb="2">
      <t>チョウソン</t>
    </rPh>
    <rPh sb="2" eb="3">
      <t>ケイ</t>
    </rPh>
    <phoneticPr fontId="4"/>
  </si>
  <si>
    <t>市町村計
(除 大・堺)</t>
    <rPh sb="0" eb="3">
      <t>シチョウソン</t>
    </rPh>
    <rPh sb="3" eb="4">
      <t>ケイ</t>
    </rPh>
    <rPh sb="6" eb="7">
      <t>ノゾ</t>
    </rPh>
    <rPh sb="8" eb="9">
      <t>ダイ</t>
    </rPh>
    <rPh sb="10" eb="11">
      <t>サカイ</t>
    </rPh>
    <phoneticPr fontId="4"/>
  </si>
  <si>
    <t>都市計
（除大阪市・堺市）</t>
    <phoneticPr fontId="4"/>
  </si>
  <si>
    <t>ゴルフ場</t>
    <rPh sb="3" eb="4">
      <t>ジョウ</t>
    </rPh>
    <phoneticPr fontId="4"/>
  </si>
  <si>
    <t>利用税</t>
    <rPh sb="0" eb="3">
      <t>リヨウゼイ</t>
    </rPh>
    <phoneticPr fontId="4"/>
  </si>
  <si>
    <t>地方特例交付金等</t>
    <rPh sb="0" eb="2">
      <t>チホウ</t>
    </rPh>
    <rPh sb="2" eb="4">
      <t>トクレイ</t>
    </rPh>
    <rPh sb="4" eb="7">
      <t>コウフキン</t>
    </rPh>
    <rPh sb="7" eb="8">
      <t>トウ</t>
    </rPh>
    <phoneticPr fontId="4"/>
  </si>
  <si>
    <t>交付金等</t>
    <rPh sb="0" eb="3">
      <t>コウフキン</t>
    </rPh>
    <rPh sb="3" eb="4">
      <t>トウ</t>
    </rPh>
    <phoneticPr fontId="4"/>
  </si>
  <si>
    <t>生じた団体
新たに赤字を</t>
    <phoneticPr fontId="4"/>
  </si>
  <si>
    <t>赤字団体
前年度からの</t>
    <rPh sb="0" eb="2">
      <t>アカジ</t>
    </rPh>
    <rPh sb="2" eb="4">
      <t>ダンタイ</t>
    </rPh>
    <rPh sb="5" eb="6">
      <t>ゼン</t>
    </rPh>
    <rPh sb="6" eb="8">
      <t>ネンド</t>
    </rPh>
    <phoneticPr fontId="4"/>
  </si>
  <si>
    <t>黒字団体の内訳</t>
    <rPh sb="0" eb="1">
      <t>クロ</t>
    </rPh>
    <rPh sb="1" eb="2">
      <t>ジ</t>
    </rPh>
    <rPh sb="2" eb="3">
      <t>ダン</t>
    </rPh>
    <rPh sb="3" eb="4">
      <t>カラダ</t>
    </rPh>
    <rPh sb="5" eb="6">
      <t>ナイ</t>
    </rPh>
    <rPh sb="6" eb="7">
      <t>ヤク</t>
    </rPh>
    <phoneticPr fontId="4"/>
  </si>
  <si>
    <t>生じた団体
新たに黒字を</t>
    <rPh sb="9" eb="11">
      <t>クロジ</t>
    </rPh>
    <phoneticPr fontId="4"/>
  </si>
  <si>
    <t>黒字団体
前年度からの</t>
    <rPh sb="0" eb="2">
      <t>クロジ</t>
    </rPh>
    <rPh sb="2" eb="4">
      <t>ダンタイ</t>
    </rPh>
    <rPh sb="5" eb="6">
      <t>ゼン</t>
    </rPh>
    <rPh sb="6" eb="8">
      <t>ネンド</t>
    </rPh>
    <phoneticPr fontId="4"/>
  </si>
  <si>
    <t>　９　　退職金</t>
    <phoneticPr fontId="4"/>
  </si>
  <si>
    <t>　２</t>
    <phoneticPr fontId="3"/>
  </si>
  <si>
    <t>　７</t>
    <phoneticPr fontId="3"/>
  </si>
  <si>
    <t>　３</t>
    <phoneticPr fontId="3"/>
  </si>
  <si>
    <t>加入団体に対する還付金</t>
    <phoneticPr fontId="3"/>
  </si>
  <si>
    <t>　(４）</t>
    <phoneticPr fontId="4"/>
  </si>
  <si>
    <t>う　　　　ち　　　　　　
一 般 財 源</t>
    <rPh sb="13" eb="14">
      <t>イチ</t>
    </rPh>
    <rPh sb="15" eb="16">
      <t>バン</t>
    </rPh>
    <rPh sb="17" eb="18">
      <t>ザイ</t>
    </rPh>
    <rPh sb="19" eb="20">
      <t>ミナモト</t>
    </rPh>
    <phoneticPr fontId="4"/>
  </si>
  <si>
    <t>その他新型コロナウイルス</t>
    <rPh sb="2" eb="3">
      <t>タ</t>
    </rPh>
    <rPh sb="3" eb="5">
      <t>シンガタ</t>
    </rPh>
    <phoneticPr fontId="3"/>
  </si>
  <si>
    <t>感染症対策関係交付金</t>
    <rPh sb="0" eb="10">
      <t>カンセンショウタイサクカンケイコウフキン</t>
    </rPh>
    <phoneticPr fontId="3"/>
  </si>
  <si>
    <t>対策に係るもの</t>
    <rPh sb="0" eb="2">
      <t>タイサク</t>
    </rPh>
    <rPh sb="3" eb="4">
      <t>カカ</t>
    </rPh>
    <phoneticPr fontId="4"/>
  </si>
  <si>
    <t>農林水産施設</t>
    <rPh sb="0" eb="2">
      <t>ノウリン</t>
    </rPh>
    <rPh sb="2" eb="4">
      <t>スイサン</t>
    </rPh>
    <rPh sb="4" eb="6">
      <t>シセツ</t>
    </rPh>
    <phoneticPr fontId="4"/>
  </si>
  <si>
    <t>公共土木施設</t>
    <rPh sb="0" eb="2">
      <t>コウキョウ</t>
    </rPh>
    <rPh sb="2" eb="4">
      <t>ドボク</t>
    </rPh>
    <rPh sb="4" eb="6">
      <t>シセツ</t>
    </rPh>
    <phoneticPr fontId="4"/>
  </si>
  <si>
    <t>(３)　そ　の　他　の　経　費</t>
    <rPh sb="8" eb="9">
      <t>タ</t>
    </rPh>
    <rPh sb="12" eb="13">
      <t>ヘ</t>
    </rPh>
    <rPh sb="14" eb="15">
      <t>ヒ</t>
    </rPh>
    <phoneticPr fontId="4"/>
  </si>
  <si>
    <t>（フルタイム）</t>
    <phoneticPr fontId="3"/>
  </si>
  <si>
    <t>赤字団体（※）</t>
    <rPh sb="0" eb="2">
      <t>アカジ</t>
    </rPh>
    <rPh sb="2" eb="4">
      <t>ダンタイ</t>
    </rPh>
    <phoneticPr fontId="4"/>
  </si>
  <si>
    <t>※本表においては、実質収支がマイナスであった団体を赤字団体とする。</t>
    <rPh sb="1" eb="2">
      <t>ホン</t>
    </rPh>
    <rPh sb="2" eb="3">
      <t>ヒョウ</t>
    </rPh>
    <rPh sb="9" eb="13">
      <t>ジッシツシュウシ</t>
    </rPh>
    <rPh sb="22" eb="24">
      <t>ダンタイ</t>
    </rPh>
    <rPh sb="25" eb="29">
      <t>アカジダンタイ</t>
    </rPh>
    <phoneticPr fontId="3"/>
  </si>
  <si>
    <t>国家構想交付金</t>
    <rPh sb="0" eb="4">
      <t>コッカコウソウ</t>
    </rPh>
    <rPh sb="4" eb="7">
      <t>コウフキン</t>
    </rPh>
    <phoneticPr fontId="4"/>
  </si>
  <si>
    <t>デジタル田園都市</t>
    <phoneticPr fontId="3"/>
  </si>
  <si>
    <t>　(2)</t>
    <phoneticPr fontId="3"/>
  </si>
  <si>
    <t>　(16)</t>
    <phoneticPr fontId="3"/>
  </si>
  <si>
    <t>物価高騰対応重点支援</t>
    <rPh sb="0" eb="10">
      <t>ブッカコウトウタイオウジュウテンシエン</t>
    </rPh>
    <phoneticPr fontId="3"/>
  </si>
  <si>
    <t>地方創生臨時交付金</t>
    <rPh sb="0" eb="9">
      <t>チホウソウセイリンジコウフキン</t>
    </rPh>
    <phoneticPr fontId="3"/>
  </si>
  <si>
    <t>新しい地方経済・</t>
    <rPh sb="0" eb="1">
      <t>アタラ</t>
    </rPh>
    <rPh sb="3" eb="7">
      <t>チホウケイザイ</t>
    </rPh>
    <phoneticPr fontId="3"/>
  </si>
  <si>
    <t>生活環境創生交付金</t>
    <rPh sb="0" eb="9">
      <t>セイカツカンキョウソウセイコウフキン</t>
    </rPh>
    <phoneticPr fontId="3"/>
  </si>
  <si>
    <t>15-01-13</t>
  </si>
  <si>
    <t>地方債現在高
〔令和６年度末〕</t>
    <rPh sb="0" eb="3">
      <t>チホウサイ</t>
    </rPh>
    <rPh sb="3" eb="5">
      <t>ゲンザイ</t>
    </rPh>
    <rPh sb="5" eb="6">
      <t>ダカ</t>
    </rPh>
    <rPh sb="8" eb="10">
      <t>レイワ</t>
    </rPh>
    <phoneticPr fontId="4"/>
  </si>
  <si>
    <t>財政力指数
（令和４年度～令和６年度）</t>
    <rPh sb="0" eb="3">
      <t>ザイセイリョク</t>
    </rPh>
    <rPh sb="3" eb="5">
      <t>シスウ</t>
    </rPh>
    <rPh sb="7" eb="9">
      <t>レイワ</t>
    </rPh>
    <rPh sb="10" eb="12">
      <t>ネンド</t>
    </rPh>
    <rPh sb="13" eb="15">
      <t>レイワ</t>
    </rPh>
    <rPh sb="16" eb="18">
      <t>ネンド</t>
    </rPh>
    <phoneticPr fontId="4"/>
  </si>
  <si>
    <t>（ウ）勤勉手当</t>
    <rPh sb="2" eb="6">
      <t>キンベンテアテ</t>
    </rPh>
    <phoneticPr fontId="3"/>
  </si>
  <si>
    <t>（エ）在宅勤務手当</t>
    <rPh sb="2" eb="8">
      <t>ザイタクキンムテアテ</t>
    </rPh>
    <phoneticPr fontId="3"/>
  </si>
  <si>
    <t>　(オ） 特殊勤務手当</t>
    <rPh sb="5" eb="7">
      <t>トクシュ</t>
    </rPh>
    <rPh sb="7" eb="9">
      <t>キンム</t>
    </rPh>
    <rPh sb="9" eb="11">
      <t>テアテ</t>
    </rPh>
    <phoneticPr fontId="4"/>
  </si>
  <si>
    <t>　(カ） 時間外勤務手当</t>
    <rPh sb="5" eb="8">
      <t>ジカンガイ</t>
    </rPh>
    <rPh sb="8" eb="10">
      <t>キンム</t>
    </rPh>
    <rPh sb="10" eb="12">
      <t>テアテ</t>
    </rPh>
    <phoneticPr fontId="4"/>
  </si>
  <si>
    <t>　(キ） 宿日直手当</t>
    <rPh sb="5" eb="6">
      <t>シュク</t>
    </rPh>
    <rPh sb="6" eb="8">
      <t>ニッチョク</t>
    </rPh>
    <rPh sb="8" eb="10">
      <t>テアテ</t>
    </rPh>
    <phoneticPr fontId="4"/>
  </si>
  <si>
    <t>　(ク）管理職員特別
勤務手当</t>
    <rPh sb="4" eb="6">
      <t>カンリ</t>
    </rPh>
    <rPh sb="6" eb="8">
      <t>ショクイン</t>
    </rPh>
    <rPh sb="8" eb="10">
      <t>トクベツ</t>
    </rPh>
    <rPh sb="11" eb="13">
      <t>キンム</t>
    </rPh>
    <rPh sb="13" eb="15">
      <t>テアテ</t>
    </rPh>
    <phoneticPr fontId="4"/>
  </si>
  <si>
    <t>　(ケ） 休日勤務手当</t>
    <rPh sb="5" eb="7">
      <t>キュウジツ</t>
    </rPh>
    <rPh sb="7" eb="9">
      <t>キンム</t>
    </rPh>
    <rPh sb="9" eb="11">
      <t>テアテ</t>
    </rPh>
    <phoneticPr fontId="4"/>
  </si>
  <si>
    <t>　(コ） 管理職手当</t>
    <rPh sb="5" eb="7">
      <t>カンリ</t>
    </rPh>
    <rPh sb="7" eb="8">
      <t>ショク</t>
    </rPh>
    <rPh sb="8" eb="10">
      <t>テアテ</t>
    </rPh>
    <phoneticPr fontId="4"/>
  </si>
  <si>
    <t>　(サ） 期末手当</t>
    <rPh sb="5" eb="7">
      <t>キマツ</t>
    </rPh>
    <rPh sb="7" eb="9">
      <t>テアテ</t>
    </rPh>
    <phoneticPr fontId="4"/>
  </si>
  <si>
    <t>　(シ） 勤勉手当</t>
    <rPh sb="5" eb="7">
      <t>キンベン</t>
    </rPh>
    <rPh sb="7" eb="9">
      <t>テアテ</t>
    </rPh>
    <phoneticPr fontId="4"/>
  </si>
  <si>
    <t>(ス）夜間勤務手当</t>
    <rPh sb="3" eb="5">
      <t>ヤカン</t>
    </rPh>
    <rPh sb="5" eb="7">
      <t>キンム</t>
    </rPh>
    <rPh sb="7" eb="9">
      <t>テアテ</t>
    </rPh>
    <phoneticPr fontId="4"/>
  </si>
  <si>
    <t>(セ）義務教育等教員
特別勤務手当　</t>
    <rPh sb="3" eb="5">
      <t>ギム</t>
    </rPh>
    <rPh sb="5" eb="7">
      <t>キョウイク</t>
    </rPh>
    <rPh sb="7" eb="8">
      <t>トウ</t>
    </rPh>
    <rPh sb="8" eb="10">
      <t>キョウイン</t>
    </rPh>
    <rPh sb="11" eb="17">
      <t>トクベツキンムテアテ</t>
    </rPh>
    <phoneticPr fontId="4"/>
  </si>
  <si>
    <t>(ソ）初任給
調整手当</t>
    <rPh sb="3" eb="6">
      <t>ショニンキュウ</t>
    </rPh>
    <rPh sb="7" eb="9">
      <t>チョウセイ</t>
    </rPh>
    <rPh sb="9" eb="11">
      <t>テアテ</t>
    </rPh>
    <phoneticPr fontId="4"/>
  </si>
  <si>
    <t>（エ）在宅勤務等手当</t>
    <rPh sb="2" eb="7">
      <t>ザイタクキンムトウ</t>
    </rPh>
    <rPh sb="7" eb="9">
      <t>テアテ</t>
    </rPh>
    <phoneticPr fontId="3"/>
  </si>
  <si>
    <t>(タ） 農林漁業普及
指導手当</t>
    <rPh sb="4" eb="6">
      <t>ノウリン</t>
    </rPh>
    <rPh sb="6" eb="8">
      <t>ギョギョウ</t>
    </rPh>
    <rPh sb="8" eb="10">
      <t>フキュウ</t>
    </rPh>
    <rPh sb="11" eb="13">
      <t>シドウ</t>
    </rPh>
    <rPh sb="13" eb="15">
      <t>テアテ</t>
    </rPh>
    <phoneticPr fontId="4"/>
  </si>
  <si>
    <t>(チ） その他</t>
    <rPh sb="6" eb="7">
      <t>タ</t>
    </rPh>
    <phoneticPr fontId="4"/>
  </si>
  <si>
    <t>（キ）勤勉手当</t>
    <rPh sb="2" eb="6">
      <t>キンベンテアテ</t>
    </rPh>
    <phoneticPr fontId="3"/>
  </si>
  <si>
    <t>(ク）夜間勤務手当</t>
    <rPh sb="3" eb="5">
      <t>ヤカン</t>
    </rPh>
    <rPh sb="5" eb="7">
      <t>キンム</t>
    </rPh>
    <rPh sb="7" eb="9">
      <t>テアテ</t>
    </rPh>
    <phoneticPr fontId="4"/>
  </si>
  <si>
    <t>(ケ）義務教育等教員
特別勤務手当　</t>
    <rPh sb="3" eb="5">
      <t>ギム</t>
    </rPh>
    <rPh sb="5" eb="7">
      <t>キョウイク</t>
    </rPh>
    <rPh sb="7" eb="8">
      <t>トウ</t>
    </rPh>
    <rPh sb="8" eb="10">
      <t>キョウイン</t>
    </rPh>
    <rPh sb="11" eb="17">
      <t>トクベツキンムテアテ</t>
    </rPh>
    <phoneticPr fontId="4"/>
  </si>
  <si>
    <t>(コ）初任給
調整手当</t>
    <rPh sb="3" eb="6">
      <t>ショニンキュウ</t>
    </rPh>
    <rPh sb="7" eb="9">
      <t>チョウセイ</t>
    </rPh>
    <rPh sb="9" eb="11">
      <t>テアテ</t>
    </rPh>
    <phoneticPr fontId="4"/>
  </si>
  <si>
    <t>(サ） その他</t>
    <rPh sb="6" eb="7">
      <t>タ</t>
    </rPh>
    <phoneticPr fontId="4"/>
  </si>
  <si>
    <t>――令和６年度　　地方財政状況調査による――</t>
    <rPh sb="2" eb="4">
      <t>レイワ</t>
    </rPh>
    <rPh sb="5" eb="7">
      <t>ネンド</t>
    </rPh>
    <rPh sb="9" eb="11">
      <t>チホウ</t>
    </rPh>
    <rPh sb="11" eb="13">
      <t>ザイセイ</t>
    </rPh>
    <rPh sb="13" eb="15">
      <t>ジョウキョウ</t>
    </rPh>
    <rPh sb="15" eb="17">
      <t>チョウサ</t>
    </rPh>
    <phoneticPr fontId="4"/>
  </si>
  <si>
    <t>令 和 ５ 年 度</t>
    <rPh sb="0" eb="1">
      <t>レイ</t>
    </rPh>
    <rPh sb="2" eb="3">
      <t>ワ</t>
    </rPh>
    <rPh sb="6" eb="7">
      <t>トシ</t>
    </rPh>
    <rPh sb="8" eb="9">
      <t>ド</t>
    </rPh>
    <phoneticPr fontId="4"/>
  </si>
  <si>
    <t>積　　立　　金
現　　在　　高
　〔令和６年度末〕</t>
    <rPh sb="0" eb="1">
      <t>セキ</t>
    </rPh>
    <rPh sb="3" eb="4">
      <t>タテ</t>
    </rPh>
    <rPh sb="6" eb="7">
      <t>カネ</t>
    </rPh>
    <rPh sb="8" eb="9">
      <t>ウツツ</t>
    </rPh>
    <rPh sb="11" eb="12">
      <t>ザイ</t>
    </rPh>
    <rPh sb="14" eb="15">
      <t>タカ</t>
    </rPh>
    <rPh sb="18" eb="20">
      <t>レイワ</t>
    </rPh>
    <phoneticPr fontId="4"/>
  </si>
  <si>
    <t>定　額　運　用
基 金 現 在 高
〔令和６年度末〕</t>
    <rPh sb="0" eb="1">
      <t>サダム</t>
    </rPh>
    <rPh sb="2" eb="3">
      <t>ガク</t>
    </rPh>
    <rPh sb="4" eb="5">
      <t>ウン</t>
    </rPh>
    <rPh sb="6" eb="7">
      <t>ヨウ</t>
    </rPh>
    <rPh sb="8" eb="9">
      <t>モト</t>
    </rPh>
    <rPh sb="10" eb="11">
      <t>キン</t>
    </rPh>
    <rPh sb="12" eb="13">
      <t>ウツツ</t>
    </rPh>
    <rPh sb="14" eb="15">
      <t>ザイ</t>
    </rPh>
    <rPh sb="16" eb="17">
      <t>タカ</t>
    </rPh>
    <rPh sb="19" eb="21">
      <t>レイワ</t>
    </rPh>
    <phoneticPr fontId="4"/>
  </si>
  <si>
    <t>債務負担行為に
係る令和７年度
以降の支出予定額</t>
    <rPh sb="0" eb="2">
      <t>サイム</t>
    </rPh>
    <rPh sb="2" eb="4">
      <t>フタン</t>
    </rPh>
    <rPh sb="4" eb="6">
      <t>コウイ</t>
    </rPh>
    <rPh sb="8" eb="9">
      <t>カカワ</t>
    </rPh>
    <rPh sb="10" eb="12">
      <t>レイワ</t>
    </rPh>
    <rPh sb="13" eb="15">
      <t>ネンド</t>
    </rPh>
    <rPh sb="14" eb="15">
      <t>ド</t>
    </rPh>
    <rPh sb="16" eb="18">
      <t>イコウ</t>
    </rPh>
    <rPh sb="19" eb="21">
      <t>シシュツ</t>
    </rPh>
    <rPh sb="21" eb="23">
      <t>ヨテイ</t>
    </rPh>
    <rPh sb="23" eb="24">
      <t>ガク</t>
    </rPh>
    <phoneticPr fontId="4"/>
  </si>
  <si>
    <t>会　　　　　　　計　　　　　　　年　　　　　　　度　　　　　　　任　　　　　　　用　　　　　　　職　　　　　　　員　　　　　　　の　　　　　　　内　　　　　　　訳</t>
    <rPh sb="0" eb="1">
      <t>カイ</t>
    </rPh>
    <rPh sb="8" eb="9">
      <t>ケイ</t>
    </rPh>
    <rPh sb="16" eb="17">
      <t>トシ</t>
    </rPh>
    <rPh sb="24" eb="25">
      <t>ド</t>
    </rPh>
    <rPh sb="32" eb="33">
      <t>ニン</t>
    </rPh>
    <rPh sb="40" eb="41">
      <t>ヨウ</t>
    </rPh>
    <rPh sb="48" eb="49">
      <t>ショク</t>
    </rPh>
    <rPh sb="56" eb="57">
      <t>イン</t>
    </rPh>
    <rPh sb="72" eb="73">
      <t>ナイ</t>
    </rPh>
    <rPh sb="80" eb="81">
      <t>ヤク</t>
    </rPh>
    <phoneticPr fontId="4"/>
  </si>
  <si>
    <t>再任用職員</t>
    <rPh sb="0" eb="1">
      <t>サイ</t>
    </rPh>
    <rPh sb="1" eb="3">
      <t>ニンヨウ</t>
    </rPh>
    <rPh sb="3" eb="5">
      <t>ショクイン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</si>
</sst>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¥&quot;* #,##0_ ;_ &quot;¥&quot;* \-#,##0_ ;_ &quot;¥&quot;* &quot;-&quot;_ ;_ @_ "/>
    <numFmt numFmtId="41" formatCode="_ * #,##0_ ;_ * \-#,##0_ ;_ * &quot;-&quot;_ ;_ @_ "/>
    <numFmt numFmtId="176" formatCode="#,##0;&quot;△ &quot;#,##0"/>
    <numFmt numFmtId="177" formatCode="_ * #,##0_ ;_ * &quot;△&quot;#,##0_ ;_ * &quot;-&quot;_ ;_ @_ "/>
    <numFmt numFmtId="178" formatCode="#,##0_ "/>
    <numFmt numFmtId="179" formatCode="_ * #,##0_ ;_ * &quot;△&quot;#,##0_ ;_ * &quot;-&quot;_ ;_ @_ \ "/>
    <numFmt numFmtId="180" formatCode="#,##0.0_ "/>
    <numFmt numFmtId="181" formatCode="#,##0.0_ ;[Red]\-#,##0.0\ "/>
    <numFmt numFmtId="182" formatCode="0.0_);[Red]\(0.0\)"/>
    <numFmt numFmtId="183" formatCode="#,##0.0;[Red]\-#,##0.0"/>
    <numFmt numFmtId="184" formatCode="0.00000_);[Red]\(0.0000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36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rgb="FFFF00FF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4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1" fillId="0" borderId="0" xfId="1" applyFont="1" applyFill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3" xfId="1" applyFont="1" applyFill="1" applyBorder="1">
      <alignment vertical="center"/>
    </xf>
    <xf numFmtId="0" fontId="2" fillId="0" borderId="4" xfId="1" applyFont="1" applyFill="1" applyBorder="1" applyAlignment="1">
      <alignment horizontal="center"/>
    </xf>
    <xf numFmtId="0" fontId="2" fillId="0" borderId="8" xfId="1" applyFont="1" applyFill="1" applyBorder="1">
      <alignment vertical="center"/>
    </xf>
    <xf numFmtId="0" fontId="2" fillId="0" borderId="10" xfId="1" applyFont="1" applyFill="1" applyBorder="1">
      <alignment vertical="center"/>
    </xf>
    <xf numFmtId="0" fontId="2" fillId="0" borderId="7" xfId="1" applyFont="1" applyFill="1" applyBorder="1">
      <alignment vertical="center"/>
    </xf>
    <xf numFmtId="0" fontId="2" fillId="0" borderId="0" xfId="1" applyFont="1" applyFill="1" applyBorder="1">
      <alignment vertical="center"/>
    </xf>
    <xf numFmtId="49" fontId="5" fillId="0" borderId="0" xfId="1" applyNumberFormat="1" applyFont="1" applyFill="1">
      <alignment vertical="center"/>
    </xf>
    <xf numFmtId="49" fontId="2" fillId="0" borderId="0" xfId="1" applyNumberFormat="1" applyFont="1" applyFill="1">
      <alignment vertical="center"/>
    </xf>
    <xf numFmtId="49" fontId="2" fillId="0" borderId="0" xfId="1" applyNumberFormat="1" applyFont="1" applyFill="1" applyBorder="1">
      <alignment vertical="center"/>
    </xf>
    <xf numFmtId="49" fontId="1" fillId="0" borderId="0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left" vertical="center" justifyLastLine="1"/>
    </xf>
    <xf numFmtId="49" fontId="1" fillId="0" borderId="0" xfId="1" applyNumberFormat="1" applyFont="1" applyFill="1">
      <alignment vertical="center"/>
    </xf>
    <xf numFmtId="0" fontId="5" fillId="0" borderId="0" xfId="1" applyFont="1" applyFill="1">
      <alignment vertical="center"/>
    </xf>
    <xf numFmtId="41" fontId="2" fillId="0" borderId="0" xfId="1" applyNumberFormat="1" applyFont="1" applyFill="1">
      <alignment vertical="center"/>
    </xf>
    <xf numFmtId="41" fontId="6" fillId="0" borderId="1" xfId="1" applyNumberFormat="1" applyFont="1" applyFill="1" applyBorder="1">
      <alignment vertical="center"/>
    </xf>
    <xf numFmtId="41" fontId="2" fillId="0" borderId="0" xfId="1" applyNumberFormat="1" applyFont="1" applyFill="1" applyBorder="1">
      <alignment vertical="center"/>
    </xf>
    <xf numFmtId="41" fontId="2" fillId="0" borderId="5" xfId="1" applyNumberFormat="1" applyFont="1" applyFill="1" applyBorder="1">
      <alignment vertical="center"/>
    </xf>
    <xf numFmtId="41" fontId="2" fillId="0" borderId="1" xfId="1" applyNumberFormat="1" applyFont="1" applyFill="1" applyBorder="1">
      <alignment vertical="center"/>
    </xf>
    <xf numFmtId="41" fontId="2" fillId="0" borderId="1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center" vertical="center"/>
    </xf>
    <xf numFmtId="41" fontId="2" fillId="0" borderId="0" xfId="1" applyNumberFormat="1" applyFont="1" applyFill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2" xfId="1" applyNumberFormat="1" applyFont="1" applyFill="1" applyBorder="1" applyAlignment="1">
      <alignment horizontal="distributed" vertical="center" justifyLastLine="1"/>
    </xf>
    <xf numFmtId="41" fontId="2" fillId="0" borderId="4" xfId="1" applyNumberFormat="1" applyFont="1" applyFill="1" applyBorder="1" applyAlignment="1">
      <alignment horizontal="distributed" justifyLastLine="1"/>
    </xf>
    <xf numFmtId="41" fontId="2" fillId="0" borderId="0" xfId="1" applyNumberFormat="1" applyFont="1" applyFill="1" applyBorder="1" applyAlignment="1">
      <alignment horizontal="distributed" justifyLastLine="1"/>
    </xf>
    <xf numFmtId="41" fontId="2" fillId="0" borderId="13" xfId="1" applyNumberFormat="1" applyFont="1" applyFill="1" applyBorder="1" applyAlignment="1">
      <alignment horizontal="distributed" vertical="center" justifyLastLine="1"/>
    </xf>
    <xf numFmtId="41" fontId="2" fillId="0" borderId="8" xfId="1" applyNumberFormat="1" applyFont="1" applyFill="1" applyBorder="1" applyAlignment="1">
      <alignment horizontal="distributed" vertical="center" justifyLastLine="1"/>
    </xf>
    <xf numFmtId="41" fontId="2" fillId="0" borderId="8" xfId="1" applyNumberFormat="1" applyFont="1" applyFill="1" applyBorder="1" applyAlignment="1">
      <alignment vertical="center" justifyLastLine="1"/>
    </xf>
    <xf numFmtId="41" fontId="2" fillId="0" borderId="2" xfId="1" quotePrefix="1" applyNumberFormat="1" applyFont="1" applyFill="1" applyBorder="1">
      <alignment vertical="center"/>
    </xf>
    <xf numFmtId="41" fontId="2" fillId="0" borderId="4" xfId="1" quotePrefix="1" applyNumberFormat="1" applyFont="1" applyFill="1" applyBorder="1">
      <alignment vertical="center"/>
    </xf>
    <xf numFmtId="41" fontId="2" fillId="0" borderId="2" xfId="1" quotePrefix="1" applyNumberFormat="1" applyFont="1" applyFill="1" applyBorder="1" applyAlignment="1">
      <alignment vertical="center" justifyLastLine="1"/>
    </xf>
    <xf numFmtId="41" fontId="2" fillId="0" borderId="4" xfId="1" quotePrefix="1" applyNumberFormat="1" applyFont="1" applyFill="1" applyBorder="1" applyAlignment="1">
      <alignment horizontal="left" vertical="center" shrinkToFit="1"/>
    </xf>
    <xf numFmtId="41" fontId="2" fillId="0" borderId="4" xfId="1" applyNumberFormat="1" applyFont="1" applyFill="1" applyBorder="1">
      <alignment vertical="center"/>
    </xf>
    <xf numFmtId="41" fontId="2" fillId="0" borderId="7" xfId="1" applyNumberFormat="1" applyFont="1" applyFill="1" applyBorder="1" applyAlignment="1">
      <alignment horizontal="distributed" vertical="center" justifyLastLine="1"/>
    </xf>
    <xf numFmtId="0" fontId="2" fillId="0" borderId="12" xfId="1" applyFont="1" applyFill="1" applyBorder="1">
      <alignment vertical="center"/>
    </xf>
    <xf numFmtId="41" fontId="2" fillId="0" borderId="0" xfId="1" quotePrefix="1" applyNumberFormat="1" applyFont="1" applyFill="1" applyBorder="1">
      <alignment vertical="center"/>
    </xf>
    <xf numFmtId="41" fontId="2" fillId="0" borderId="8" xfId="1" quotePrefix="1" applyNumberFormat="1" applyFont="1" applyFill="1" applyBorder="1">
      <alignment vertical="center"/>
    </xf>
    <xf numFmtId="0" fontId="2" fillId="0" borderId="7" xfId="1" applyNumberFormat="1" applyFont="1" applyFill="1" applyBorder="1" applyAlignment="1">
      <alignment horizontal="distributed" vertical="center" indent="1"/>
    </xf>
    <xf numFmtId="41" fontId="2" fillId="0" borderId="9" xfId="1" quotePrefix="1" applyNumberFormat="1" applyFont="1" applyFill="1" applyBorder="1">
      <alignment vertical="center"/>
    </xf>
    <xf numFmtId="41" fontId="2" fillId="0" borderId="9" xfId="1" quotePrefix="1" applyNumberFormat="1" applyFont="1" applyFill="1" applyBorder="1" applyAlignment="1">
      <alignment vertical="center"/>
    </xf>
    <xf numFmtId="41" fontId="2" fillId="0" borderId="13" xfId="1" quotePrefix="1" applyNumberFormat="1" applyFont="1" applyFill="1" applyBorder="1" applyAlignment="1">
      <alignment horizontal="left" vertical="center" shrinkToFit="1"/>
    </xf>
    <xf numFmtId="41" fontId="2" fillId="0" borderId="0" xfId="1" applyNumberFormat="1" applyFont="1" applyFill="1" applyBorder="1" applyAlignment="1">
      <alignment horizontal="distributed" vertical="center" justifyLastLine="1" shrinkToFit="1"/>
    </xf>
    <xf numFmtId="41" fontId="2" fillId="0" borderId="7" xfId="1" quotePrefix="1" applyNumberFormat="1" applyFont="1" applyFill="1" applyBorder="1">
      <alignment vertical="center"/>
    </xf>
    <xf numFmtId="41" fontId="2" fillId="0" borderId="7" xfId="1" applyNumberFormat="1" applyFont="1" applyFill="1" applyBorder="1" applyAlignment="1">
      <alignment horizontal="right" vertical="center"/>
    </xf>
    <xf numFmtId="41" fontId="2" fillId="0" borderId="9" xfId="1" applyNumberFormat="1" applyFont="1" applyFill="1" applyBorder="1" applyAlignment="1">
      <alignment horizontal="right" vertical="center"/>
    </xf>
    <xf numFmtId="41" fontId="2" fillId="0" borderId="9" xfId="1" applyNumberFormat="1" applyFont="1" applyFill="1" applyBorder="1">
      <alignment vertical="center"/>
    </xf>
    <xf numFmtId="41" fontId="2" fillId="0" borderId="8" xfId="1" applyNumberFormat="1" applyFont="1" applyFill="1" applyBorder="1">
      <alignment vertical="center"/>
    </xf>
    <xf numFmtId="41" fontId="2" fillId="0" borderId="9" xfId="1" applyNumberFormat="1" applyFont="1" applyFill="1" applyBorder="1" applyAlignment="1">
      <alignment vertical="center" justifyLastLine="1"/>
    </xf>
    <xf numFmtId="0" fontId="2" fillId="0" borderId="9" xfId="1" applyNumberFormat="1" applyFont="1" applyFill="1" applyBorder="1" applyAlignment="1">
      <alignment horizontal="distributed" vertical="center" indent="1"/>
    </xf>
    <xf numFmtId="0" fontId="2" fillId="0" borderId="8" xfId="1" applyNumberFormat="1" applyFont="1" applyFill="1" applyBorder="1" applyAlignment="1">
      <alignment horizontal="distributed" vertical="center" indent="1"/>
    </xf>
    <xf numFmtId="41" fontId="2" fillId="0" borderId="8" xfId="1" applyNumberFormat="1" applyFont="1" applyFill="1" applyBorder="1" applyAlignment="1">
      <alignment horizontal="center" vertical="center" shrinkToFit="1"/>
    </xf>
    <xf numFmtId="0" fontId="2" fillId="0" borderId="8" xfId="1" applyNumberFormat="1" applyFont="1" applyFill="1" applyBorder="1" applyAlignment="1">
      <alignment horizontal="center" vertical="center"/>
    </xf>
    <xf numFmtId="41" fontId="2" fillId="0" borderId="8" xfId="1" applyNumberFormat="1" applyFont="1" applyFill="1" applyBorder="1" applyAlignment="1">
      <alignment horizontal="center" vertical="center"/>
    </xf>
    <xf numFmtId="41" fontId="2" fillId="0" borderId="7" xfId="1" applyNumberFormat="1" applyFont="1" applyFill="1" applyBorder="1" applyAlignment="1">
      <alignment horizontal="distributed" vertical="center" justifyLastLine="1" shrinkToFit="1"/>
    </xf>
    <xf numFmtId="41" fontId="7" fillId="0" borderId="8" xfId="1" applyNumberFormat="1" applyFont="1" applyFill="1" applyBorder="1" applyAlignment="1">
      <alignment horizontal="center" vertical="center"/>
    </xf>
    <xf numFmtId="41" fontId="2" fillId="0" borderId="8" xfId="1" applyNumberFormat="1" applyFont="1" applyFill="1" applyBorder="1" applyAlignment="1">
      <alignment vertical="center"/>
    </xf>
    <xf numFmtId="0" fontId="2" fillId="0" borderId="8" xfId="1" applyNumberFormat="1" applyFont="1" applyFill="1" applyBorder="1" applyAlignment="1">
      <alignment horizontal="distributed" vertical="center" indent="1" shrinkToFit="1"/>
    </xf>
    <xf numFmtId="0" fontId="8" fillId="0" borderId="4" xfId="1" applyNumberFormat="1" applyFont="1" applyFill="1" applyBorder="1" applyAlignment="1">
      <alignment horizontal="distributed" vertical="center" indent="1" shrinkToFit="1"/>
    </xf>
    <xf numFmtId="41" fontId="2" fillId="0" borderId="9" xfId="1" applyNumberFormat="1" applyFont="1" applyFill="1" applyBorder="1" applyAlignment="1">
      <alignment horizontal="distributed" vertical="center" indent="1" shrinkToFit="1"/>
    </xf>
    <xf numFmtId="41" fontId="8" fillId="0" borderId="9" xfId="1" applyNumberFormat="1" applyFont="1" applyFill="1" applyBorder="1" applyAlignment="1">
      <alignment horizontal="distributed" vertical="center" indent="1" shrinkToFit="1"/>
    </xf>
    <xf numFmtId="41" fontId="2" fillId="0" borderId="4" xfId="1" applyNumberFormat="1" applyFont="1" applyFill="1" applyBorder="1" applyAlignment="1">
      <alignment horizontal="center" vertical="center" shrinkToFit="1"/>
    </xf>
    <xf numFmtId="0" fontId="2" fillId="0" borderId="0" xfId="1" applyNumberFormat="1" applyFont="1" applyFill="1" applyBorder="1" applyAlignment="1">
      <alignment horizontal="distributed" vertical="center" indent="1" shrinkToFit="1"/>
    </xf>
    <xf numFmtId="41" fontId="8" fillId="0" borderId="4" xfId="1" applyNumberFormat="1" applyFont="1" applyFill="1" applyBorder="1" applyAlignment="1">
      <alignment horizontal="distributed" vertical="center" indent="1" shrinkToFit="1"/>
    </xf>
    <xf numFmtId="41" fontId="2" fillId="0" borderId="0" xfId="1" applyNumberFormat="1" applyFont="1" applyFill="1" applyBorder="1" applyAlignment="1">
      <alignment vertical="center" shrinkToFit="1"/>
    </xf>
    <xf numFmtId="41" fontId="2" fillId="0" borderId="9" xfId="1" applyNumberFormat="1" applyFont="1" applyFill="1" applyBorder="1" applyAlignment="1">
      <alignment vertical="center" shrinkToFit="1"/>
    </xf>
    <xf numFmtId="41" fontId="2" fillId="0" borderId="0" xfId="1" applyNumberFormat="1" applyFont="1" applyFill="1" applyBorder="1" applyAlignment="1">
      <alignment horizontal="center" vertical="center" shrinkToFit="1"/>
    </xf>
    <xf numFmtId="41" fontId="2" fillId="0" borderId="9" xfId="1" applyNumberFormat="1" applyFont="1" applyFill="1" applyBorder="1" applyAlignment="1">
      <alignment horizontal="center" vertical="center" shrinkToFit="1"/>
    </xf>
    <xf numFmtId="41" fontId="9" fillId="0" borderId="9" xfId="1" applyNumberFormat="1" applyFont="1" applyFill="1" applyBorder="1" applyAlignment="1">
      <alignment horizontal="distributed" vertical="center" justifyLastLine="1"/>
    </xf>
    <xf numFmtId="41" fontId="2" fillId="0" borderId="11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top"/>
    </xf>
    <xf numFmtId="41" fontId="2" fillId="0" borderId="8" xfId="1" applyNumberFormat="1" applyFont="1" applyFill="1" applyBorder="1" applyAlignment="1">
      <alignment horizontal="right" vertical="center"/>
    </xf>
    <xf numFmtId="0" fontId="2" fillId="0" borderId="7" xfId="1" applyFont="1" applyFill="1" applyBorder="1" applyAlignment="1">
      <alignment horizontal="right" vertical="center"/>
    </xf>
    <xf numFmtId="41" fontId="2" fillId="0" borderId="9" xfId="1" applyNumberFormat="1" applyFont="1" applyFill="1" applyBorder="1" applyAlignment="1">
      <alignment horizontal="distributed" vertical="center" shrinkToFit="1"/>
    </xf>
    <xf numFmtId="41" fontId="2" fillId="0" borderId="10" xfId="1" applyNumberFormat="1" applyFont="1" applyFill="1" applyBorder="1" applyAlignment="1">
      <alignment horizontal="distributed" vertical="center" justifyLastLine="1"/>
    </xf>
    <xf numFmtId="0" fontId="2" fillId="0" borderId="10" xfId="1" applyNumberFormat="1" applyFont="1" applyFill="1" applyBorder="1" applyAlignment="1">
      <alignment horizontal="distributed" vertical="center" indent="1"/>
    </xf>
    <xf numFmtId="41" fontId="2" fillId="0" borderId="11" xfId="1" applyNumberFormat="1" applyFont="1" applyFill="1" applyBorder="1" applyAlignment="1">
      <alignment horizontal="center" vertical="center" shrinkToFit="1"/>
    </xf>
    <xf numFmtId="41" fontId="2" fillId="0" borderId="8" xfId="1" applyNumberFormat="1" applyFont="1" applyFill="1" applyBorder="1" applyAlignment="1">
      <alignment horizontal="distributed" vertical="center" justifyLastLine="1" shrinkToFit="1"/>
    </xf>
    <xf numFmtId="41" fontId="2" fillId="0" borderId="10" xfId="1" applyNumberFormat="1" applyFont="1" applyFill="1" applyBorder="1" applyAlignment="1">
      <alignment horizontal="center" vertical="center" shrinkToFit="1"/>
    </xf>
    <xf numFmtId="41" fontId="2" fillId="0" borderId="12" xfId="1" applyNumberFormat="1" applyFont="1" applyFill="1" applyBorder="1" applyAlignment="1">
      <alignment horizontal="center" vertical="center" shrinkToFit="1"/>
    </xf>
    <xf numFmtId="0" fontId="8" fillId="0" borderId="11" xfId="1" applyNumberFormat="1" applyFont="1" applyFill="1" applyBorder="1" applyAlignment="1">
      <alignment horizontal="distributed" vertical="center" indent="1" shrinkToFit="1"/>
    </xf>
    <xf numFmtId="41" fontId="2" fillId="0" borderId="11" xfId="1" applyNumberFormat="1" applyFont="1" applyFill="1" applyBorder="1" applyAlignment="1">
      <alignment horizontal="distributed" vertical="center" indent="1" shrinkToFit="1"/>
    </xf>
    <xf numFmtId="41" fontId="9" fillId="0" borderId="12" xfId="1" applyNumberFormat="1" applyFont="1" applyFill="1" applyBorder="1" applyAlignment="1">
      <alignment horizontal="distributed" vertical="center" shrinkToFit="1"/>
    </xf>
    <xf numFmtId="41" fontId="2" fillId="0" borderId="11" xfId="1" applyNumberFormat="1" applyFont="1" applyFill="1" applyBorder="1" applyAlignment="1">
      <alignment horizontal="distributed" vertical="center" justifyLastLine="1" shrinkToFit="1"/>
    </xf>
    <xf numFmtId="41" fontId="2" fillId="0" borderId="1" xfId="1" applyNumberFormat="1" applyFont="1" applyFill="1" applyBorder="1" applyAlignment="1">
      <alignment horizontal="distributed" vertical="center" indent="1"/>
    </xf>
    <xf numFmtId="41" fontId="8" fillId="0" borderId="11" xfId="1" applyNumberFormat="1" applyFont="1" applyFill="1" applyBorder="1" applyAlignment="1">
      <alignment horizontal="distributed" vertical="center" indent="1"/>
    </xf>
    <xf numFmtId="41" fontId="2" fillId="0" borderId="12" xfId="1" applyNumberFormat="1" applyFont="1" applyFill="1" applyBorder="1" applyAlignment="1">
      <alignment horizontal="distributed" vertical="center" justifyLastLine="1"/>
    </xf>
    <xf numFmtId="42" fontId="2" fillId="0" borderId="10" xfId="1" applyNumberFormat="1" applyFont="1" applyFill="1" applyBorder="1" applyAlignment="1">
      <alignment vertical="center" shrinkToFit="1"/>
    </xf>
    <xf numFmtId="0" fontId="2" fillId="0" borderId="11" xfId="1" applyNumberFormat="1" applyFont="1" applyFill="1" applyBorder="1" applyAlignment="1">
      <alignment horizontal="distributed" vertical="center" indent="2"/>
    </xf>
    <xf numFmtId="41" fontId="2" fillId="0" borderId="11" xfId="1" applyNumberFormat="1" applyFont="1" applyFill="1" applyBorder="1">
      <alignment vertical="center"/>
    </xf>
    <xf numFmtId="38" fontId="2" fillId="0" borderId="0" xfId="2" applyFont="1" applyFill="1">
      <alignment vertical="center"/>
    </xf>
    <xf numFmtId="41" fontId="1" fillId="0" borderId="0" xfId="1" applyNumberFormat="1" applyFont="1" applyFill="1">
      <alignment vertical="center"/>
    </xf>
    <xf numFmtId="41" fontId="10" fillId="0" borderId="0" xfId="1" applyNumberFormat="1" applyFont="1" applyFill="1" applyBorder="1">
      <alignment vertical="center"/>
    </xf>
    <xf numFmtId="41" fontId="2" fillId="0" borderId="2" xfId="1" applyNumberFormat="1" applyFont="1" applyFill="1" applyBorder="1">
      <alignment vertical="center"/>
    </xf>
    <xf numFmtId="41" fontId="2" fillId="0" borderId="10" xfId="1" applyNumberFormat="1" applyFont="1" applyFill="1" applyBorder="1">
      <alignment vertical="center"/>
    </xf>
    <xf numFmtId="41" fontId="2" fillId="0" borderId="10" xfId="1" applyNumberFormat="1" applyFont="1" applyFill="1" applyBorder="1" applyAlignment="1">
      <alignment horizontal="right" vertical="center"/>
    </xf>
    <xf numFmtId="38" fontId="2" fillId="0" borderId="0" xfId="2" applyFont="1" applyFill="1" applyBorder="1">
      <alignment vertical="center"/>
    </xf>
    <xf numFmtId="182" fontId="2" fillId="0" borderId="0" xfId="2" applyNumberFormat="1" applyFont="1" applyFill="1">
      <alignment vertical="center"/>
    </xf>
    <xf numFmtId="49" fontId="2" fillId="0" borderId="0" xfId="2" applyNumberFormat="1" applyFont="1" applyFill="1">
      <alignment vertical="center"/>
    </xf>
    <xf numFmtId="182" fontId="2" fillId="0" borderId="1" xfId="2" applyNumberFormat="1" applyFont="1" applyFill="1" applyBorder="1">
      <alignment vertical="center"/>
    </xf>
    <xf numFmtId="182" fontId="2" fillId="0" borderId="1" xfId="2" applyNumberFormat="1" applyFont="1" applyFill="1" applyBorder="1" applyAlignment="1">
      <alignment horizontal="right" vertical="center"/>
    </xf>
    <xf numFmtId="182" fontId="2" fillId="0" borderId="0" xfId="2" applyNumberFormat="1" applyFont="1" applyFill="1" applyBorder="1">
      <alignment vertical="center"/>
    </xf>
    <xf numFmtId="182" fontId="2" fillId="0" borderId="9" xfId="2" applyNumberFormat="1" applyFont="1" applyFill="1" applyBorder="1">
      <alignment vertical="center"/>
    </xf>
    <xf numFmtId="182" fontId="2" fillId="0" borderId="4" xfId="2" applyNumberFormat="1" applyFont="1" applyFill="1" applyBorder="1">
      <alignment vertical="center"/>
    </xf>
    <xf numFmtId="182" fontId="2" fillId="0" borderId="8" xfId="2" applyNumberFormat="1" applyFont="1" applyFill="1" applyBorder="1">
      <alignment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41" fontId="2" fillId="0" borderId="9" xfId="1" applyNumberFormat="1" applyFont="1" applyFill="1" applyBorder="1" applyAlignment="1">
      <alignment horizontal="distributed" vertical="center" justifyLastLine="1"/>
    </xf>
    <xf numFmtId="41" fontId="2" fillId="0" borderId="4" xfId="1" applyNumberFormat="1" applyFont="1" applyFill="1" applyBorder="1" applyAlignment="1">
      <alignment horizontal="distributed" vertical="center" justifyLastLine="1" shrinkToFit="1"/>
    </xf>
    <xf numFmtId="41" fontId="2" fillId="0" borderId="9" xfId="1" applyNumberFormat="1" applyFont="1" applyFill="1" applyBorder="1" applyAlignment="1">
      <alignment horizontal="distributed" vertical="center" justifyLastLine="1" shrinkToFit="1"/>
    </xf>
    <xf numFmtId="41" fontId="2" fillId="0" borderId="4" xfId="1" applyNumberFormat="1" applyFont="1" applyFill="1" applyBorder="1" applyAlignment="1">
      <alignment horizontal="distributed" vertical="center" justifyLastLine="1"/>
    </xf>
    <xf numFmtId="41" fontId="2" fillId="0" borderId="11" xfId="1" applyNumberFormat="1" applyFont="1" applyFill="1" applyBorder="1" applyAlignment="1">
      <alignment horizontal="distributed" vertical="center" justifyLastLine="1"/>
    </xf>
    <xf numFmtId="41" fontId="2" fillId="0" borderId="4" xfId="1" applyNumberFormat="1" applyFont="1" applyFill="1" applyBorder="1" applyAlignment="1">
      <alignment vertical="center" shrinkToFit="1"/>
    </xf>
    <xf numFmtId="0" fontId="2" fillId="0" borderId="9" xfId="1" applyNumberFormat="1" applyFont="1" applyFill="1" applyBorder="1" applyAlignment="1">
      <alignment horizontal="distributed" vertical="center" indent="1" shrinkToFit="1"/>
    </xf>
    <xf numFmtId="0" fontId="2" fillId="0" borderId="11" xfId="1" applyNumberFormat="1" applyFont="1" applyFill="1" applyBorder="1" applyAlignment="1">
      <alignment horizontal="distributed" vertical="center" indent="1" shrinkToFit="1"/>
    </xf>
    <xf numFmtId="0" fontId="2" fillId="0" borderId="12" xfId="1" applyNumberFormat="1" applyFont="1" applyFill="1" applyBorder="1" applyAlignment="1">
      <alignment horizontal="distributed" vertical="center" indent="1" shrinkToFit="1"/>
    </xf>
    <xf numFmtId="41" fontId="2" fillId="0" borderId="0" xfId="1" applyNumberFormat="1" applyFont="1" applyFill="1" applyBorder="1" applyAlignment="1">
      <alignment horizontal="distributed" vertical="center" justifyLastLine="1"/>
    </xf>
    <xf numFmtId="41" fontId="2" fillId="0" borderId="1" xfId="1" applyNumberFormat="1" applyFont="1" applyFill="1" applyBorder="1" applyAlignment="1">
      <alignment horizontal="distributed" vertical="center" justifyLastLine="1"/>
    </xf>
    <xf numFmtId="41" fontId="2" fillId="0" borderId="4" xfId="1" quotePrefix="1" applyNumberFormat="1" applyFont="1" applyFill="1" applyBorder="1" applyAlignment="1">
      <alignment vertical="center"/>
    </xf>
    <xf numFmtId="41" fontId="2" fillId="0" borderId="9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41" fontId="2" fillId="0" borderId="0" xfId="1" applyNumberFormat="1" applyFont="1" applyFill="1" applyAlignment="1">
      <alignment vertical="center" wrapText="1"/>
    </xf>
    <xf numFmtId="49" fontId="2" fillId="0" borderId="0" xfId="1" applyNumberFormat="1" applyFont="1" applyFill="1" applyAlignment="1">
      <alignment vertical="center" wrapText="1"/>
    </xf>
    <xf numFmtId="41" fontId="2" fillId="0" borderId="0" xfId="1" applyNumberFormat="1" applyFont="1" applyFill="1" applyBorder="1" applyAlignment="1">
      <alignment vertical="center" wrapText="1"/>
    </xf>
    <xf numFmtId="41" fontId="2" fillId="0" borderId="10" xfId="0" applyNumberFormat="1" applyFont="1" applyBorder="1">
      <alignment vertical="center"/>
    </xf>
    <xf numFmtId="41" fontId="2" fillId="0" borderId="11" xfId="0" applyNumberFormat="1" applyFont="1" applyBorder="1">
      <alignment vertical="center"/>
    </xf>
    <xf numFmtId="41" fontId="2" fillId="0" borderId="0" xfId="0" applyNumberFormat="1" applyFont="1" applyBorder="1">
      <alignment vertical="center"/>
    </xf>
    <xf numFmtId="41" fontId="2" fillId="0" borderId="12" xfId="0" applyNumberFormat="1" applyFont="1" applyBorder="1">
      <alignment vertical="center"/>
    </xf>
    <xf numFmtId="179" fontId="2" fillId="0" borderId="11" xfId="0" applyNumberFormat="1" applyFont="1" applyBorder="1">
      <alignment vertical="center"/>
    </xf>
    <xf numFmtId="41" fontId="2" fillId="0" borderId="1" xfId="0" applyNumberFormat="1" applyFont="1" applyBorder="1">
      <alignment vertical="center"/>
    </xf>
    <xf numFmtId="0" fontId="2" fillId="0" borderId="0" xfId="0" quotePrefix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2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quotePrefix="1" applyFont="1" applyFill="1" applyAlignment="1">
      <alignment horizontal="center" vertical="center"/>
    </xf>
    <xf numFmtId="0" fontId="0" fillId="0" borderId="0" xfId="0" quotePrefix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1" fontId="2" fillId="0" borderId="4" xfId="1" quotePrefix="1" applyNumberFormat="1" applyFont="1" applyFill="1" applyBorder="1" applyAlignment="1">
      <alignment vertical="center"/>
    </xf>
    <xf numFmtId="41" fontId="2" fillId="0" borderId="9" xfId="1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38" fontId="13" fillId="0" borderId="4" xfId="2" applyFont="1" applyFill="1" applyBorder="1">
      <alignment vertical="center"/>
    </xf>
    <xf numFmtId="41" fontId="1" fillId="0" borderId="11" xfId="0" applyNumberFormat="1" applyFont="1" applyBorder="1">
      <alignment vertical="center"/>
    </xf>
    <xf numFmtId="179" fontId="13" fillId="0" borderId="9" xfId="2" applyNumberFormat="1" applyFont="1" applyFill="1" applyBorder="1">
      <alignment vertical="center"/>
    </xf>
    <xf numFmtId="41" fontId="2" fillId="0" borderId="4" xfId="0" quotePrefix="1" applyNumberFormat="1" applyFont="1" applyFill="1" applyBorder="1">
      <alignment vertical="center"/>
    </xf>
    <xf numFmtId="41" fontId="2" fillId="0" borderId="11" xfId="0" applyNumberFormat="1" applyFont="1" applyFill="1" applyBorder="1" applyAlignment="1">
      <alignment horizontal="distributed" vertical="center" justifyLastLine="1"/>
    </xf>
    <xf numFmtId="41" fontId="2" fillId="0" borderId="8" xfId="0" applyNumberFormat="1" applyFont="1" applyFill="1" applyBorder="1" applyAlignment="1">
      <alignment horizontal="center" vertical="center" shrinkToFit="1"/>
    </xf>
    <xf numFmtId="177" fontId="13" fillId="0" borderId="9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center" vertical="center"/>
    </xf>
    <xf numFmtId="176" fontId="13" fillId="0" borderId="8" xfId="1" applyNumberFormat="1" applyFont="1" applyBorder="1">
      <alignment vertical="center"/>
    </xf>
    <xf numFmtId="177" fontId="13" fillId="0" borderId="17" xfId="1" applyNumberFormat="1" applyFont="1" applyBorder="1">
      <alignment vertical="center"/>
    </xf>
    <xf numFmtId="176" fontId="13" fillId="0" borderId="17" xfId="1" applyNumberFormat="1" applyFont="1" applyBorder="1" applyAlignment="1">
      <alignment horizontal="center" vertical="center"/>
    </xf>
    <xf numFmtId="176" fontId="13" fillId="0" borderId="16" xfId="1" applyNumberFormat="1" applyFont="1" applyBorder="1">
      <alignment vertical="center"/>
    </xf>
    <xf numFmtId="177" fontId="13" fillId="0" borderId="11" xfId="1" applyNumberFormat="1" applyFont="1" applyBorder="1">
      <alignment vertical="center"/>
    </xf>
    <xf numFmtId="176" fontId="13" fillId="0" borderId="11" xfId="1" applyNumberFormat="1" applyFont="1" applyBorder="1" applyAlignment="1">
      <alignment horizontal="center" vertical="center"/>
    </xf>
    <xf numFmtId="176" fontId="13" fillId="0" borderId="12" xfId="1" applyNumberFormat="1" applyFont="1" applyBorder="1">
      <alignment vertical="center"/>
    </xf>
    <xf numFmtId="177" fontId="13" fillId="0" borderId="9" xfId="1" applyNumberFormat="1" applyFont="1" applyBorder="1" applyAlignment="1">
      <alignment horizontal="center" vertical="center"/>
    </xf>
    <xf numFmtId="177" fontId="13" fillId="0" borderId="8" xfId="1" applyNumberFormat="1" applyFont="1" applyBorder="1">
      <alignment vertical="center"/>
    </xf>
    <xf numFmtId="177" fontId="13" fillId="0" borderId="17" xfId="1" applyNumberFormat="1" applyFont="1" applyBorder="1" applyAlignment="1">
      <alignment horizontal="center" vertical="center"/>
    </xf>
    <xf numFmtId="177" fontId="13" fillId="0" borderId="16" xfId="1" applyNumberFormat="1" applyFont="1" applyBorder="1">
      <alignment vertical="center"/>
    </xf>
    <xf numFmtId="177" fontId="13" fillId="0" borderId="20" xfId="1" applyNumberFormat="1" applyFont="1" applyFill="1" applyBorder="1">
      <alignment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21" xfId="1" applyNumberFormat="1" applyFont="1" applyFill="1" applyBorder="1">
      <alignment vertical="center"/>
    </xf>
    <xf numFmtId="177" fontId="13" fillId="0" borderId="9" xfId="1" applyNumberFormat="1" applyFont="1" applyFill="1" applyBorder="1">
      <alignment vertical="center"/>
    </xf>
    <xf numFmtId="177" fontId="13" fillId="0" borderId="9" xfId="1" applyNumberFormat="1" applyFont="1" applyFill="1" applyBorder="1" applyAlignment="1">
      <alignment horizontal="center" vertical="center"/>
    </xf>
    <xf numFmtId="177" fontId="13" fillId="0" borderId="8" xfId="1" applyNumberFormat="1" applyFont="1" applyFill="1" applyBorder="1">
      <alignment vertical="center"/>
    </xf>
    <xf numFmtId="177" fontId="13" fillId="0" borderId="11" xfId="1" applyNumberFormat="1" applyFont="1" applyFill="1" applyBorder="1">
      <alignment vertical="center"/>
    </xf>
    <xf numFmtId="176" fontId="13" fillId="0" borderId="11" xfId="1" applyNumberFormat="1" applyFont="1" applyFill="1" applyBorder="1" applyAlignment="1">
      <alignment horizontal="center" vertical="center"/>
    </xf>
    <xf numFmtId="176" fontId="13" fillId="0" borderId="12" xfId="1" applyNumberFormat="1" applyFont="1" applyFill="1" applyBorder="1">
      <alignment vertical="center"/>
    </xf>
    <xf numFmtId="177" fontId="13" fillId="0" borderId="11" xfId="1" applyNumberFormat="1" applyFont="1" applyBorder="1" applyAlignment="1">
      <alignment horizontal="center" vertical="center"/>
    </xf>
    <xf numFmtId="177" fontId="13" fillId="0" borderId="12" xfId="1" applyNumberFormat="1" applyFont="1" applyBorder="1">
      <alignment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8" xfId="1" applyNumberFormat="1" applyFont="1" applyBorder="1" applyAlignment="1">
      <alignment horizontal="right" vertical="center"/>
    </xf>
    <xf numFmtId="177" fontId="13" fillId="0" borderId="11" xfId="1" applyNumberFormat="1" applyFont="1" applyFill="1" applyBorder="1" applyAlignment="1">
      <alignment horizontal="center" vertical="center"/>
    </xf>
    <xf numFmtId="177" fontId="13" fillId="0" borderId="12" xfId="1" applyNumberFormat="1" applyFont="1" applyFill="1" applyBorder="1">
      <alignment vertical="center"/>
    </xf>
    <xf numFmtId="177" fontId="13" fillId="0" borderId="9" xfId="1" applyNumberFormat="1" applyFont="1" applyBorder="1" applyAlignment="1">
      <alignment vertical="center"/>
    </xf>
    <xf numFmtId="41" fontId="13" fillId="0" borderId="9" xfId="1" applyNumberFormat="1" applyFont="1" applyBorder="1" applyAlignment="1">
      <alignment horizontal="center" vertical="center"/>
    </xf>
    <xf numFmtId="176" fontId="13" fillId="0" borderId="11" xfId="1" applyNumberFormat="1" applyFont="1" applyBorder="1">
      <alignment vertical="center"/>
    </xf>
    <xf numFmtId="0" fontId="14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11" fillId="0" borderId="0" xfId="0" applyFont="1" applyFill="1">
      <alignment vertical="center"/>
    </xf>
    <xf numFmtId="0" fontId="11" fillId="0" borderId="7" xfId="1" applyFont="1" applyFill="1" applyBorder="1">
      <alignment vertical="center"/>
    </xf>
    <xf numFmtId="0" fontId="11" fillId="0" borderId="0" xfId="1" applyFont="1" applyFill="1" applyBorder="1">
      <alignment vertical="center"/>
    </xf>
    <xf numFmtId="0" fontId="11" fillId="0" borderId="8" xfId="1" applyFont="1" applyFill="1" applyBorder="1">
      <alignment vertical="center"/>
    </xf>
    <xf numFmtId="41" fontId="13" fillId="0" borderId="2" xfId="1" applyNumberFormat="1" applyFont="1" applyFill="1" applyBorder="1">
      <alignment vertical="center"/>
    </xf>
    <xf numFmtId="41" fontId="13" fillId="0" borderId="4" xfId="1" applyNumberFormat="1" applyFont="1" applyFill="1" applyBorder="1">
      <alignment vertical="center"/>
    </xf>
    <xf numFmtId="0" fontId="13" fillId="0" borderId="4" xfId="1" applyFont="1" applyFill="1" applyBorder="1">
      <alignment vertical="center"/>
    </xf>
    <xf numFmtId="41" fontId="13" fillId="0" borderId="8" xfId="1" applyNumberFormat="1" applyFont="1" applyFill="1" applyBorder="1">
      <alignment vertical="center"/>
    </xf>
    <xf numFmtId="0" fontId="13" fillId="0" borderId="0" xfId="1" applyFont="1" applyFill="1" applyBorder="1">
      <alignment vertical="center"/>
    </xf>
    <xf numFmtId="41" fontId="13" fillId="0" borderId="9" xfId="1" applyNumberFormat="1" applyFont="1" applyFill="1" applyBorder="1">
      <alignment vertical="center"/>
    </xf>
    <xf numFmtId="41" fontId="13" fillId="0" borderId="4" xfId="1" applyNumberFormat="1" applyFont="1" applyFill="1" applyBorder="1" applyAlignment="1">
      <alignment horizontal="distributed" vertical="center"/>
    </xf>
    <xf numFmtId="41" fontId="13" fillId="0" borderId="0" xfId="1" applyNumberFormat="1" applyFont="1" applyFill="1" applyBorder="1">
      <alignment vertical="center"/>
    </xf>
    <xf numFmtId="41" fontId="13" fillId="0" borderId="7" xfId="1" applyNumberFormat="1" applyFont="1" applyFill="1" applyBorder="1">
      <alignment vertical="center"/>
    </xf>
    <xf numFmtId="0" fontId="12" fillId="0" borderId="0" xfId="0" applyFont="1" applyFill="1">
      <alignment vertical="center"/>
    </xf>
    <xf numFmtId="0" fontId="13" fillId="0" borderId="0" xfId="1" applyFont="1" applyFill="1">
      <alignment vertical="center"/>
    </xf>
    <xf numFmtId="0" fontId="14" fillId="0" borderId="0" xfId="1" applyFont="1" applyFill="1" applyProtection="1">
      <alignment vertical="center"/>
    </xf>
    <xf numFmtId="38" fontId="11" fillId="0" borderId="0" xfId="2" applyFont="1" applyFill="1">
      <alignment vertical="center"/>
    </xf>
    <xf numFmtId="178" fontId="11" fillId="0" borderId="7" xfId="1" applyNumberFormat="1" applyFont="1" applyFill="1" applyBorder="1">
      <alignment vertical="center"/>
    </xf>
    <xf numFmtId="178" fontId="11" fillId="0" borderId="0" xfId="1" applyNumberFormat="1" applyFont="1" applyFill="1" applyBorder="1" applyAlignment="1">
      <alignment horizontal="distributed" vertical="center"/>
    </xf>
    <xf numFmtId="178" fontId="11" fillId="0" borderId="8" xfId="1" applyNumberFormat="1" applyFont="1" applyFill="1" applyBorder="1">
      <alignment vertical="center"/>
    </xf>
    <xf numFmtId="179" fontId="13" fillId="0" borderId="7" xfId="2" applyNumberFormat="1" applyFont="1" applyFill="1" applyBorder="1">
      <alignment vertical="center"/>
    </xf>
    <xf numFmtId="180" fontId="13" fillId="0" borderId="9" xfId="2" applyNumberFormat="1" applyFont="1" applyFill="1" applyBorder="1">
      <alignment vertical="center"/>
    </xf>
    <xf numFmtId="178" fontId="11" fillId="0" borderId="7" xfId="2" applyNumberFormat="1" applyFont="1" applyFill="1" applyBorder="1">
      <alignment vertical="center"/>
    </xf>
    <xf numFmtId="179" fontId="15" fillId="0" borderId="8" xfId="2" applyNumberFormat="1" applyFont="1" applyFill="1" applyBorder="1">
      <alignment vertical="center"/>
    </xf>
    <xf numFmtId="178" fontId="15" fillId="0" borderId="7" xfId="2" applyNumberFormat="1" applyFont="1" applyFill="1" applyBorder="1">
      <alignment vertical="center"/>
    </xf>
    <xf numFmtId="178" fontId="11" fillId="0" borderId="0" xfId="2" applyNumberFormat="1" applyFont="1" applyFill="1" applyBorder="1" applyAlignment="1">
      <alignment horizontal="distributed" vertical="center"/>
    </xf>
    <xf numFmtId="178" fontId="15" fillId="0" borderId="0" xfId="2" applyNumberFormat="1" applyFont="1" applyFill="1" applyBorder="1">
      <alignment vertical="center"/>
    </xf>
    <xf numFmtId="178" fontId="11" fillId="0" borderId="0" xfId="2" applyNumberFormat="1" applyFont="1" applyFill="1">
      <alignment vertical="center"/>
    </xf>
    <xf numFmtId="178" fontId="15" fillId="0" borderId="8" xfId="2" applyNumberFormat="1" applyFont="1" applyFill="1" applyBorder="1">
      <alignment vertical="center"/>
    </xf>
    <xf numFmtId="179" fontId="13" fillId="0" borderId="0" xfId="2" applyNumberFormat="1" applyFont="1" applyFill="1" applyBorder="1">
      <alignment vertical="center"/>
    </xf>
    <xf numFmtId="179" fontId="13" fillId="0" borderId="8" xfId="2" applyNumberFormat="1" applyFont="1" applyFill="1" applyBorder="1">
      <alignment vertical="center"/>
    </xf>
    <xf numFmtId="178" fontId="11" fillId="0" borderId="0" xfId="1" applyNumberFormat="1" applyFont="1" applyFill="1">
      <alignment vertical="center"/>
    </xf>
    <xf numFmtId="178" fontId="12" fillId="0" borderId="0" xfId="0" applyNumberFormat="1" applyFont="1" applyFill="1">
      <alignment vertical="center"/>
    </xf>
    <xf numFmtId="38" fontId="12" fillId="0" borderId="0" xfId="2" applyFont="1" applyFill="1">
      <alignment vertical="center"/>
    </xf>
    <xf numFmtId="178" fontId="13" fillId="0" borderId="0" xfId="1" applyNumberFormat="1" applyFont="1" applyFill="1">
      <alignment vertical="center"/>
    </xf>
    <xf numFmtId="176" fontId="11" fillId="0" borderId="0" xfId="0" applyNumberFormat="1" applyFont="1" applyFill="1" applyAlignment="1">
      <alignment horizontal="right" vertical="center"/>
    </xf>
    <xf numFmtId="179" fontId="13" fillId="0" borderId="9" xfId="2" applyNumberFormat="1" applyFont="1" applyFill="1" applyBorder="1" applyAlignment="1">
      <alignment vertical="center"/>
    </xf>
    <xf numFmtId="178" fontId="11" fillId="0" borderId="0" xfId="1" applyNumberFormat="1" applyFont="1" applyFill="1" applyBorder="1" applyAlignment="1">
      <alignment horizontal="distributed" vertical="center" wrapText="1"/>
    </xf>
    <xf numFmtId="178" fontId="11" fillId="0" borderId="7" xfId="2" applyNumberFormat="1" applyFont="1" applyFill="1" applyBorder="1" applyAlignment="1">
      <alignment vertical="center" wrapText="1"/>
    </xf>
    <xf numFmtId="178" fontId="11" fillId="0" borderId="0" xfId="2" applyNumberFormat="1" applyFont="1" applyFill="1" applyAlignment="1">
      <alignment vertical="center" wrapText="1"/>
    </xf>
    <xf numFmtId="178" fontId="11" fillId="0" borderId="0" xfId="1" applyNumberFormat="1" applyFont="1" applyFill="1" applyAlignment="1">
      <alignment vertical="center" wrapText="1"/>
    </xf>
    <xf numFmtId="178" fontId="11" fillId="0" borderId="0" xfId="2" applyNumberFormat="1" applyFont="1" applyFill="1" applyBorder="1" applyAlignment="1">
      <alignment horizontal="distributed" vertical="center" wrapText="1"/>
    </xf>
    <xf numFmtId="178" fontId="11" fillId="0" borderId="0" xfId="2" applyNumberFormat="1" applyFont="1" applyFill="1" applyBorder="1">
      <alignment vertical="center"/>
    </xf>
    <xf numFmtId="178" fontId="11" fillId="0" borderId="0" xfId="1" applyNumberFormat="1" applyFont="1" applyFill="1" applyBorder="1">
      <alignment vertical="center"/>
    </xf>
    <xf numFmtId="178" fontId="11" fillId="0" borderId="0" xfId="2" applyNumberFormat="1" applyFont="1" applyFill="1" applyBorder="1" applyAlignment="1">
      <alignment vertical="center" wrapText="1"/>
    </xf>
    <xf numFmtId="178" fontId="11" fillId="0" borderId="0" xfId="1" applyNumberFormat="1" applyFont="1" applyFill="1" applyBorder="1" applyAlignment="1">
      <alignment vertical="center" wrapText="1"/>
    </xf>
    <xf numFmtId="0" fontId="11" fillId="0" borderId="10" xfId="1" applyFont="1" applyFill="1" applyBorder="1">
      <alignment vertical="center"/>
    </xf>
    <xf numFmtId="0" fontId="11" fillId="0" borderId="1" xfId="1" applyFont="1" applyFill="1" applyBorder="1">
      <alignment vertical="center"/>
    </xf>
    <xf numFmtId="0" fontId="11" fillId="0" borderId="12" xfId="1" applyFont="1" applyFill="1" applyBorder="1">
      <alignment vertical="center"/>
    </xf>
    <xf numFmtId="41" fontId="12" fillId="0" borderId="11" xfId="0" applyNumberFormat="1" applyFont="1" applyFill="1" applyBorder="1">
      <alignment vertical="center"/>
    </xf>
    <xf numFmtId="41" fontId="12" fillId="0" borderId="1" xfId="0" applyNumberFormat="1" applyFont="1" applyFill="1" applyBorder="1">
      <alignment vertical="center"/>
    </xf>
    <xf numFmtId="41" fontId="12" fillId="0" borderId="10" xfId="0" applyNumberFormat="1" applyFont="1" applyFill="1" applyBorder="1">
      <alignment vertical="center"/>
    </xf>
    <xf numFmtId="181" fontId="12" fillId="0" borderId="11" xfId="0" applyNumberFormat="1" applyFont="1" applyFill="1" applyBorder="1">
      <alignment vertical="center"/>
    </xf>
    <xf numFmtId="0" fontId="13" fillId="0" borderId="1" xfId="1" applyFont="1" applyFill="1" applyBorder="1">
      <alignment vertical="center"/>
    </xf>
    <xf numFmtId="179" fontId="12" fillId="0" borderId="11" xfId="0" applyNumberFormat="1" applyFont="1" applyFill="1" applyBorder="1">
      <alignment vertical="center"/>
    </xf>
    <xf numFmtId="179" fontId="13" fillId="0" borderId="8" xfId="1" applyNumberFormat="1" applyFont="1" applyFill="1" applyBorder="1">
      <alignment vertical="center"/>
    </xf>
    <xf numFmtId="41" fontId="13" fillId="0" borderId="11" xfId="0" applyNumberFormat="1" applyFont="1" applyFill="1" applyBorder="1">
      <alignment vertical="center"/>
    </xf>
    <xf numFmtId="41" fontId="12" fillId="0" borderId="11" xfId="0" applyNumberFormat="1" applyFont="1" applyFill="1" applyBorder="1" applyAlignment="1">
      <alignment vertical="center"/>
    </xf>
    <xf numFmtId="41" fontId="13" fillId="0" borderId="12" xfId="0" applyNumberFormat="1" applyFont="1" applyFill="1" applyBorder="1">
      <alignment vertical="center"/>
    </xf>
    <xf numFmtId="41" fontId="12" fillId="0" borderId="12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49" fontId="11" fillId="0" borderId="0" xfId="1" applyNumberFormat="1" applyFont="1" applyFill="1">
      <alignment vertical="center"/>
    </xf>
    <xf numFmtId="49" fontId="11" fillId="0" borderId="0" xfId="1" quotePrefix="1" applyNumberFormat="1" applyFont="1" applyFill="1">
      <alignment vertical="center"/>
    </xf>
    <xf numFmtId="49" fontId="11" fillId="0" borderId="0" xfId="0" applyNumberFormat="1" applyFont="1" applyFill="1">
      <alignment vertical="center"/>
    </xf>
    <xf numFmtId="49" fontId="11" fillId="0" borderId="0" xfId="0" quotePrefix="1" applyNumberFormat="1" applyFont="1" applyFill="1">
      <alignment vertical="center"/>
    </xf>
    <xf numFmtId="49" fontId="13" fillId="0" borderId="0" xfId="1" applyNumberFormat="1" applyFont="1" applyFill="1">
      <alignment vertical="center"/>
    </xf>
    <xf numFmtId="41" fontId="16" fillId="0" borderId="0" xfId="1" applyNumberFormat="1" applyFont="1" applyFill="1" applyBorder="1">
      <alignment vertical="center"/>
    </xf>
    <xf numFmtId="41" fontId="11" fillId="0" borderId="0" xfId="1" applyNumberFormat="1" applyFont="1" applyFill="1">
      <alignment vertical="center"/>
    </xf>
    <xf numFmtId="41" fontId="11" fillId="0" borderId="2" xfId="1" applyNumberFormat="1" applyFont="1" applyFill="1" applyBorder="1">
      <alignment vertical="center"/>
    </xf>
    <xf numFmtId="41" fontId="11" fillId="0" borderId="3" xfId="1" applyNumberFormat="1" applyFont="1" applyFill="1" applyBorder="1" applyAlignment="1">
      <alignment horizontal="right" vertical="center"/>
    </xf>
    <xf numFmtId="41" fontId="11" fillId="0" borderId="3" xfId="1" applyNumberFormat="1" applyFont="1" applyFill="1" applyBorder="1">
      <alignment vertical="center"/>
    </xf>
    <xf numFmtId="41" fontId="11" fillId="0" borderId="0" xfId="1" applyNumberFormat="1" applyFont="1" applyFill="1" applyAlignment="1">
      <alignment vertical="center" wrapText="1"/>
    </xf>
    <xf numFmtId="41" fontId="11" fillId="0" borderId="6" xfId="1" applyNumberFormat="1" applyFont="1" applyFill="1" applyBorder="1" applyAlignment="1">
      <alignment horizontal="center" vertical="center"/>
    </xf>
    <xf numFmtId="41" fontId="11" fillId="0" borderId="23" xfId="1" applyNumberFormat="1" applyFont="1" applyFill="1" applyBorder="1" applyAlignment="1">
      <alignment vertical="center"/>
    </xf>
    <xf numFmtId="0" fontId="11" fillId="0" borderId="23" xfId="1" applyNumberFormat="1" applyFont="1" applyFill="1" applyBorder="1" applyAlignment="1">
      <alignment horizontal="distributed" vertical="center" indent="1"/>
    </xf>
    <xf numFmtId="41" fontId="11" fillId="0" borderId="23" xfId="1" applyNumberFormat="1" applyFont="1" applyFill="1" applyBorder="1" applyAlignment="1">
      <alignment horizontal="center" vertical="center"/>
    </xf>
    <xf numFmtId="41" fontId="11" fillId="0" borderId="6" xfId="1" applyNumberFormat="1" applyFont="1" applyFill="1" applyBorder="1" applyAlignment="1">
      <alignment horizontal="center" vertical="center" shrinkToFit="1"/>
    </xf>
    <xf numFmtId="41" fontId="11" fillId="0" borderId="0" xfId="1" applyNumberFormat="1" applyFont="1" applyFill="1" applyBorder="1">
      <alignment vertical="center"/>
    </xf>
    <xf numFmtId="41" fontId="11" fillId="0" borderId="7" xfId="1" applyNumberFormat="1" applyFont="1" applyFill="1" applyBorder="1">
      <alignment vertical="center"/>
    </xf>
    <xf numFmtId="41" fontId="11" fillId="0" borderId="2" xfId="1" quotePrefix="1" applyNumberFormat="1" applyFont="1" applyFill="1" applyBorder="1">
      <alignment vertical="center"/>
    </xf>
    <xf numFmtId="41" fontId="11" fillId="0" borderId="4" xfId="1" quotePrefix="1" applyNumberFormat="1" applyFont="1" applyFill="1" applyBorder="1">
      <alignment vertical="center"/>
    </xf>
    <xf numFmtId="41" fontId="11" fillId="0" borderId="7" xfId="1" applyNumberFormat="1" applyFont="1" applyFill="1" applyBorder="1" applyAlignment="1">
      <alignment horizontal="center" vertical="center"/>
    </xf>
    <xf numFmtId="41" fontId="11" fillId="0" borderId="9" xfId="1" applyNumberFormat="1" applyFont="1" applyFill="1" applyBorder="1" applyAlignment="1">
      <alignment horizontal="center" vertical="center"/>
    </xf>
    <xf numFmtId="41" fontId="11" fillId="0" borderId="10" xfId="1" applyNumberFormat="1" applyFont="1" applyFill="1" applyBorder="1">
      <alignment vertical="center"/>
    </xf>
    <xf numFmtId="41" fontId="11" fillId="0" borderId="1" xfId="1" applyNumberFormat="1" applyFont="1" applyFill="1" applyBorder="1">
      <alignment vertical="center"/>
    </xf>
    <xf numFmtId="41" fontId="11" fillId="0" borderId="10" xfId="1" applyNumberFormat="1" applyFont="1" applyFill="1" applyBorder="1" applyAlignment="1">
      <alignment horizontal="center" vertical="center"/>
    </xf>
    <xf numFmtId="41" fontId="11" fillId="0" borderId="11" xfId="1" applyNumberFormat="1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distributed" vertical="center" indent="1"/>
    </xf>
    <xf numFmtId="41" fontId="11" fillId="0" borderId="23" xfId="1" applyNumberFormat="1" applyFont="1" applyFill="1" applyBorder="1">
      <alignment vertical="center"/>
    </xf>
    <xf numFmtId="41" fontId="11" fillId="0" borderId="23" xfId="1" applyNumberFormat="1" applyFont="1" applyFill="1" applyBorder="1" applyAlignment="1">
      <alignment vertical="center" shrinkToFit="1"/>
    </xf>
    <xf numFmtId="41" fontId="11" fillId="0" borderId="9" xfId="1" applyNumberFormat="1" applyFont="1" applyFill="1" applyBorder="1">
      <alignment vertical="center"/>
    </xf>
    <xf numFmtId="41" fontId="11" fillId="0" borderId="4" xfId="1" applyNumberFormat="1" applyFont="1" applyFill="1" applyBorder="1">
      <alignment vertical="center"/>
    </xf>
    <xf numFmtId="38" fontId="11" fillId="0" borderId="4" xfId="2" applyFont="1" applyFill="1" applyBorder="1">
      <alignment vertical="center"/>
    </xf>
    <xf numFmtId="41" fontId="11" fillId="0" borderId="13" xfId="1" applyNumberFormat="1" applyFont="1" applyFill="1" applyBorder="1">
      <alignment vertical="center"/>
    </xf>
    <xf numFmtId="41" fontId="11" fillId="0" borderId="4" xfId="1" applyNumberFormat="1" applyFont="1" applyFill="1" applyBorder="1" applyAlignment="1">
      <alignment horizontal="center" vertical="center"/>
    </xf>
    <xf numFmtId="41" fontId="11" fillId="0" borderId="8" xfId="1" applyNumberFormat="1" applyFont="1" applyFill="1" applyBorder="1">
      <alignment vertical="center"/>
    </xf>
    <xf numFmtId="0" fontId="11" fillId="0" borderId="0" xfId="1" applyFont="1" applyFill="1" applyBorder="1" applyAlignment="1">
      <alignment horizontal="distributed" vertical="center"/>
    </xf>
    <xf numFmtId="179" fontId="13" fillId="0" borderId="7" xfId="2" applyNumberFormat="1" applyFont="1" applyBorder="1">
      <alignment vertical="center"/>
    </xf>
    <xf numFmtId="179" fontId="13" fillId="0" borderId="9" xfId="2" applyNumberFormat="1" applyFont="1" applyBorder="1">
      <alignment vertical="center"/>
    </xf>
    <xf numFmtId="38" fontId="11" fillId="0" borderId="0" xfId="2" applyFont="1" applyFill="1" applyAlignment="1">
      <alignment vertical="center" wrapText="1"/>
    </xf>
    <xf numFmtId="38" fontId="15" fillId="0" borderId="0" xfId="2" applyFont="1" applyFill="1">
      <alignment vertical="center"/>
    </xf>
    <xf numFmtId="38" fontId="15" fillId="0" borderId="7" xfId="2" applyFont="1" applyFill="1" applyBorder="1">
      <alignment vertical="center"/>
    </xf>
    <xf numFmtId="38" fontId="11" fillId="0" borderId="0" xfId="2" applyFont="1" applyFill="1" applyBorder="1" applyAlignment="1">
      <alignment horizontal="distributed" vertical="center"/>
    </xf>
    <xf numFmtId="38" fontId="15" fillId="0" borderId="0" xfId="2" applyFont="1" applyFill="1" applyBorder="1">
      <alignment vertical="center"/>
    </xf>
    <xf numFmtId="179" fontId="13" fillId="0" borderId="8" xfId="2" applyNumberFormat="1" applyFont="1" applyBorder="1">
      <alignment vertical="center"/>
    </xf>
    <xf numFmtId="179" fontId="13" fillId="2" borderId="9" xfId="2" applyNumberFormat="1" applyFont="1" applyFill="1" applyBorder="1">
      <alignment vertical="center"/>
    </xf>
    <xf numFmtId="179" fontId="13" fillId="0" borderId="0" xfId="2" applyNumberFormat="1" applyFont="1" applyBorder="1">
      <alignment vertical="center"/>
    </xf>
    <xf numFmtId="38" fontId="15" fillId="0" borderId="0" xfId="2" applyFont="1" applyFill="1" applyAlignment="1">
      <alignment vertical="center" wrapText="1"/>
    </xf>
    <xf numFmtId="179" fontId="13" fillId="0" borderId="0" xfId="2" applyNumberFormat="1" applyFont="1">
      <alignment vertical="center"/>
    </xf>
    <xf numFmtId="38" fontId="11" fillId="0" borderId="0" xfId="2" applyFont="1" applyFill="1" applyBorder="1" applyAlignment="1">
      <alignment vertical="center" wrapText="1"/>
    </xf>
    <xf numFmtId="41" fontId="11" fillId="0" borderId="0" xfId="1" applyNumberFormat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distributed" vertical="center" wrapText="1"/>
    </xf>
    <xf numFmtId="38" fontId="11" fillId="0" borderId="0" xfId="2" applyFont="1" applyFill="1" applyBorder="1" applyAlignment="1">
      <alignment horizontal="distributed" vertical="center" wrapText="1"/>
    </xf>
    <xf numFmtId="38" fontId="15" fillId="0" borderId="0" xfId="2" applyFont="1" applyFill="1" applyBorder="1" applyAlignment="1">
      <alignment vertical="center" wrapText="1"/>
    </xf>
    <xf numFmtId="38" fontId="13" fillId="0" borderId="0" xfId="2" applyFont="1" applyFill="1" applyBorder="1" applyAlignment="1">
      <alignment horizontal="distributed" vertical="center"/>
    </xf>
    <xf numFmtId="38" fontId="13" fillId="0" borderId="0" xfId="2" applyFont="1" applyFill="1" applyBorder="1">
      <alignment vertical="center"/>
    </xf>
    <xf numFmtId="182" fontId="13" fillId="0" borderId="0" xfId="2" applyNumberFormat="1" applyFont="1" applyFill="1" applyBorder="1">
      <alignment vertical="center"/>
    </xf>
    <xf numFmtId="182" fontId="13" fillId="0" borderId="9" xfId="2" applyNumberFormat="1" applyFont="1" applyFill="1" applyBorder="1">
      <alignment vertical="center"/>
    </xf>
    <xf numFmtId="182" fontId="11" fillId="0" borderId="0" xfId="2" applyNumberFormat="1" applyFont="1" applyFill="1" applyAlignment="1">
      <alignment vertical="center" wrapText="1"/>
    </xf>
    <xf numFmtId="182" fontId="15" fillId="0" borderId="0" xfId="2" applyNumberFormat="1" applyFont="1" applyFill="1">
      <alignment vertical="center"/>
    </xf>
    <xf numFmtId="182" fontId="15" fillId="0" borderId="7" xfId="2" applyNumberFormat="1" applyFont="1" applyFill="1" applyBorder="1">
      <alignment vertical="center"/>
    </xf>
    <xf numFmtId="182" fontId="11" fillId="0" borderId="0" xfId="2" applyNumberFormat="1" applyFont="1" applyFill="1" applyBorder="1" applyAlignment="1">
      <alignment horizontal="distributed" vertical="center"/>
    </xf>
    <xf numFmtId="182" fontId="15" fillId="0" borderId="0" xfId="2" applyNumberFormat="1" applyFont="1" applyFill="1" applyBorder="1">
      <alignment vertical="center"/>
    </xf>
    <xf numFmtId="182" fontId="13" fillId="0" borderId="8" xfId="2" applyNumberFormat="1" applyFont="1" applyFill="1" applyBorder="1">
      <alignment vertical="center"/>
    </xf>
    <xf numFmtId="183" fontId="13" fillId="0" borderId="7" xfId="2" applyNumberFormat="1" applyFont="1" applyFill="1" applyBorder="1">
      <alignment vertical="center"/>
    </xf>
    <xf numFmtId="40" fontId="13" fillId="0" borderId="9" xfId="2" applyNumberFormat="1" applyFont="1" applyFill="1" applyBorder="1">
      <alignment vertical="center"/>
    </xf>
    <xf numFmtId="38" fontId="13" fillId="0" borderId="0" xfId="2" applyFont="1" applyFill="1" applyBorder="1" applyAlignment="1">
      <alignment horizontal="distributed" vertical="center" wrapText="1"/>
    </xf>
    <xf numFmtId="182" fontId="11" fillId="0" borderId="0" xfId="2" applyNumberFormat="1" applyFont="1" applyFill="1" applyBorder="1" applyAlignment="1">
      <alignment vertical="center" wrapText="1"/>
    </xf>
    <xf numFmtId="182" fontId="11" fillId="0" borderId="0" xfId="2" applyNumberFormat="1" applyFont="1" applyFill="1" applyBorder="1" applyAlignment="1">
      <alignment horizontal="distributed" vertical="center" wrapText="1"/>
    </xf>
    <xf numFmtId="182" fontId="11" fillId="0" borderId="1" xfId="2" applyNumberFormat="1" applyFont="1" applyFill="1" applyBorder="1">
      <alignment vertical="center"/>
    </xf>
    <xf numFmtId="182" fontId="11" fillId="0" borderId="11" xfId="2" applyNumberFormat="1" applyFont="1" applyFill="1" applyBorder="1">
      <alignment vertical="center"/>
    </xf>
    <xf numFmtId="182" fontId="11" fillId="0" borderId="12" xfId="2" applyNumberFormat="1" applyFont="1" applyFill="1" applyBorder="1">
      <alignment vertical="center"/>
    </xf>
    <xf numFmtId="38" fontId="11" fillId="0" borderId="0" xfId="2" applyFont="1" applyFill="1" applyBorder="1">
      <alignment vertical="center"/>
    </xf>
    <xf numFmtId="0" fontId="11" fillId="0" borderId="1" xfId="1" applyFont="1" applyFill="1" applyBorder="1" applyAlignment="1">
      <alignment horizontal="distributed" vertical="center"/>
    </xf>
    <xf numFmtId="0" fontId="11" fillId="0" borderId="0" xfId="1" applyFont="1">
      <alignment vertical="center"/>
    </xf>
    <xf numFmtId="0" fontId="18" fillId="0" borderId="0" xfId="1" applyFont="1">
      <alignment vertical="center"/>
    </xf>
    <xf numFmtId="0" fontId="13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 applyAlignment="1">
      <alignment horizontal="right" vertical="top"/>
    </xf>
    <xf numFmtId="0" fontId="11" fillId="0" borderId="12" xfId="1" applyFont="1" applyBorder="1" applyAlignment="1">
      <alignment horizontal="right" vertical="top"/>
    </xf>
    <xf numFmtId="176" fontId="11" fillId="0" borderId="9" xfId="1" applyNumberFormat="1" applyFont="1" applyBorder="1" applyAlignment="1">
      <alignment horizontal="center" vertical="center"/>
    </xf>
    <xf numFmtId="176" fontId="11" fillId="0" borderId="9" xfId="1" applyNumberFormat="1" applyFont="1" applyBorder="1">
      <alignment vertical="center"/>
    </xf>
    <xf numFmtId="176" fontId="11" fillId="0" borderId="8" xfId="1" applyNumberFormat="1" applyFont="1" applyBorder="1">
      <alignment vertical="center"/>
    </xf>
    <xf numFmtId="0" fontId="11" fillId="0" borderId="7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18" xfId="1" applyFont="1" applyFill="1" applyBorder="1" applyAlignment="1">
      <alignment horizontal="distributed" vertical="center"/>
    </xf>
    <xf numFmtId="0" fontId="11" fillId="0" borderId="19" xfId="1" applyFont="1" applyFill="1" applyBorder="1" applyAlignment="1">
      <alignment horizontal="distributed" vertical="center"/>
    </xf>
    <xf numFmtId="0" fontId="11" fillId="0" borderId="10" xfId="1" applyFont="1" applyFill="1" applyBorder="1" applyAlignment="1">
      <alignment horizontal="distributed" vertical="center"/>
    </xf>
    <xf numFmtId="0" fontId="11" fillId="0" borderId="4" xfId="1" applyFont="1" applyBorder="1" applyAlignment="1">
      <alignment vertical="top" textRotation="255" wrapText="1"/>
    </xf>
    <xf numFmtId="0" fontId="11" fillId="0" borderId="0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Fill="1" applyBorder="1" applyAlignment="1">
      <alignment vertical="center" textRotation="255" wrapText="1"/>
    </xf>
    <xf numFmtId="176" fontId="13" fillId="0" borderId="9" xfId="1" applyNumberFormat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distributed" vertical="center"/>
    </xf>
    <xf numFmtId="41" fontId="7" fillId="0" borderId="8" xfId="1" applyNumberFormat="1" applyFont="1" applyFill="1" applyBorder="1" applyAlignment="1">
      <alignment horizontal="center" vertical="center" shrinkToFit="1"/>
    </xf>
    <xf numFmtId="41" fontId="2" fillId="0" borderId="8" xfId="0" quotePrefix="1" applyNumberFormat="1" applyFont="1" applyFill="1" applyBorder="1">
      <alignment vertical="center"/>
    </xf>
    <xf numFmtId="49" fontId="10" fillId="0" borderId="0" xfId="1" applyNumberFormat="1" applyFont="1">
      <alignment vertical="center"/>
    </xf>
    <xf numFmtId="49" fontId="2" fillId="0" borderId="0" xfId="1" applyNumberFormat="1" applyFont="1">
      <alignment vertical="center"/>
    </xf>
    <xf numFmtId="49" fontId="2" fillId="0" borderId="0" xfId="1" applyNumberFormat="1" applyFont="1" applyAlignment="1">
      <alignment vertical="center" wrapText="1"/>
    </xf>
    <xf numFmtId="49" fontId="19" fillId="0" borderId="0" xfId="0" applyNumberFormat="1" applyFont="1">
      <alignment vertical="center"/>
    </xf>
    <xf numFmtId="182" fontId="2" fillId="0" borderId="0" xfId="1" applyNumberFormat="1" applyFont="1" applyAlignment="1">
      <alignment vertical="center" wrapText="1"/>
    </xf>
    <xf numFmtId="182" fontId="2" fillId="0" borderId="0" xfId="1" applyNumberFormat="1" applyFont="1">
      <alignment vertical="center"/>
    </xf>
    <xf numFmtId="0" fontId="10" fillId="0" borderId="0" xfId="1" applyFont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5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2" fillId="0" borderId="5" xfId="1" applyFont="1" applyBorder="1" applyAlignment="1">
      <alignment horizontal="left" vertical="center"/>
    </xf>
    <xf numFmtId="0" fontId="2" fillId="0" borderId="10" xfId="1" applyFont="1" applyBorder="1">
      <alignment vertical="center"/>
    </xf>
    <xf numFmtId="0" fontId="2" fillId="0" borderId="5" xfId="1" applyFont="1" applyBorder="1" applyAlignment="1">
      <alignment vertical="center" shrinkToFit="1"/>
    </xf>
    <xf numFmtId="0" fontId="2" fillId="0" borderId="12" xfId="1" applyFont="1" applyBorder="1">
      <alignment vertical="center"/>
    </xf>
    <xf numFmtId="0" fontId="2" fillId="0" borderId="22" xfId="1" applyFont="1" applyBorder="1">
      <alignment vertical="center"/>
    </xf>
    <xf numFmtId="0" fontId="2" fillId="0" borderId="12" xfId="1" applyFont="1" applyBorder="1" applyAlignment="1">
      <alignment horizontal="right" vertical="center"/>
    </xf>
    <xf numFmtId="182" fontId="2" fillId="0" borderId="1" xfId="1" applyNumberFormat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13" xfId="1" applyFont="1" applyBorder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4" xfId="1" quotePrefix="1" applyFont="1" applyBorder="1" applyAlignment="1">
      <alignment vertical="center" wrapText="1"/>
    </xf>
    <xf numFmtId="0" fontId="2" fillId="0" borderId="4" xfId="1" quotePrefix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vertical="center" wrapText="1"/>
    </xf>
    <xf numFmtId="182" fontId="2" fillId="0" borderId="2" xfId="1" applyNumberFormat="1" applyFont="1" applyBorder="1">
      <alignment vertical="center"/>
    </xf>
    <xf numFmtId="182" fontId="2" fillId="0" borderId="3" xfId="1" applyNumberFormat="1" applyFont="1" applyBorder="1" applyAlignment="1">
      <alignment horizontal="right" vertical="center"/>
    </xf>
    <xf numFmtId="182" fontId="2" fillId="0" borderId="3" xfId="1" applyNumberFormat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7" xfId="1" quotePrefix="1" applyFont="1" applyBorder="1">
      <alignment vertical="center"/>
    </xf>
    <xf numFmtId="0" fontId="2" fillId="0" borderId="9" xfId="1" quotePrefix="1" applyFont="1" applyBorder="1">
      <alignment vertical="center"/>
    </xf>
    <xf numFmtId="0" fontId="2" fillId="0" borderId="0" xfId="1" quotePrefix="1" applyFont="1">
      <alignment vertical="center"/>
    </xf>
    <xf numFmtId="0" fontId="2" fillId="0" borderId="8" xfId="1" applyFont="1" applyBorder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" xfId="1" quotePrefix="1" applyFont="1" applyBorder="1" applyAlignment="1">
      <alignment vertical="center" wrapText="1"/>
    </xf>
    <xf numFmtId="0" fontId="2" fillId="0" borderId="9" xfId="1" quotePrefix="1" applyFont="1" applyBorder="1" applyAlignment="1">
      <alignment vertical="center" wrapText="1"/>
    </xf>
    <xf numFmtId="182" fontId="2" fillId="0" borderId="7" xfId="1" applyNumberFormat="1" applyFont="1" applyBorder="1">
      <alignment vertical="center"/>
    </xf>
    <xf numFmtId="182" fontId="2" fillId="0" borderId="4" xfId="1" applyNumberFormat="1" applyFont="1" applyBorder="1" applyAlignment="1">
      <alignment horizontal="center" vertical="center"/>
    </xf>
    <xf numFmtId="0" fontId="2" fillId="0" borderId="8" xfId="1" quotePrefix="1" applyFont="1" applyBorder="1">
      <alignment vertical="center"/>
    </xf>
    <xf numFmtId="0" fontId="2" fillId="0" borderId="7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distributed" vertical="center" wrapText="1" indent="1"/>
    </xf>
    <xf numFmtId="0" fontId="2" fillId="0" borderId="11" xfId="1" applyFont="1" applyBorder="1">
      <alignment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1" xfId="1" applyFont="1" applyBorder="1" applyAlignment="1">
      <alignment vertical="center" wrapText="1"/>
    </xf>
    <xf numFmtId="0" fontId="2" fillId="0" borderId="11" xfId="1" applyFont="1" applyBorder="1" applyAlignment="1">
      <alignment horizontal="center" vertical="center" shrinkToFit="1"/>
    </xf>
    <xf numFmtId="0" fontId="1" fillId="0" borderId="11" xfId="1" applyBorder="1" applyAlignment="1">
      <alignment vertical="center" wrapText="1"/>
    </xf>
    <xf numFmtId="182" fontId="2" fillId="0" borderId="10" xfId="1" applyNumberFormat="1" applyFont="1" applyBorder="1">
      <alignment vertical="center"/>
    </xf>
    <xf numFmtId="0" fontId="2" fillId="0" borderId="9" xfId="1" applyFont="1" applyBorder="1">
      <alignment vertical="center"/>
    </xf>
    <xf numFmtId="0" fontId="1" fillId="0" borderId="7" xfId="1" applyBorder="1">
      <alignment vertical="center"/>
    </xf>
    <xf numFmtId="0" fontId="1" fillId="0" borderId="9" xfId="1" applyBorder="1">
      <alignment vertical="center"/>
    </xf>
    <xf numFmtId="182" fontId="2" fillId="0" borderId="9" xfId="1" applyNumberFormat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distributed" vertical="center" wrapText="1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" xfId="0" applyFont="1" applyBorder="1">
      <alignment vertical="center"/>
    </xf>
    <xf numFmtId="41" fontId="11" fillId="0" borderId="10" xfId="0" applyNumberFormat="1" applyFont="1" applyBorder="1">
      <alignment vertical="center"/>
    </xf>
    <xf numFmtId="41" fontId="11" fillId="0" borderId="11" xfId="0" applyNumberFormat="1" applyFont="1" applyBorder="1">
      <alignment vertical="center"/>
    </xf>
    <xf numFmtId="41" fontId="11" fillId="0" borderId="1" xfId="0" applyNumberFormat="1" applyFont="1" applyBorder="1">
      <alignment vertical="center"/>
    </xf>
    <xf numFmtId="41" fontId="11" fillId="0" borderId="12" xfId="0" applyNumberFormat="1" applyFont="1" applyBorder="1">
      <alignment vertical="center"/>
    </xf>
    <xf numFmtId="41" fontId="13" fillId="0" borderId="11" xfId="0" applyNumberFormat="1" applyFont="1" applyBorder="1">
      <alignment vertical="center"/>
    </xf>
    <xf numFmtId="41" fontId="13" fillId="0" borderId="1" xfId="0" applyNumberFormat="1" applyFont="1" applyBorder="1">
      <alignment vertical="center"/>
    </xf>
    <xf numFmtId="41" fontId="13" fillId="0" borderId="12" xfId="0" applyNumberFormat="1" applyFont="1" applyBorder="1">
      <alignment vertical="center"/>
    </xf>
    <xf numFmtId="182" fontId="11" fillId="0" borderId="0" xfId="1" applyNumberFormat="1" applyFont="1" applyAlignment="1">
      <alignment vertical="center" wrapText="1"/>
    </xf>
    <xf numFmtId="182" fontId="11" fillId="0" borderId="0" xfId="1" applyNumberFormat="1" applyFont="1">
      <alignment vertical="center"/>
    </xf>
    <xf numFmtId="182" fontId="11" fillId="0" borderId="10" xfId="1" applyNumberFormat="1" applyFont="1" applyBorder="1">
      <alignment vertical="center"/>
    </xf>
    <xf numFmtId="182" fontId="11" fillId="0" borderId="1" xfId="1" applyNumberFormat="1" applyFont="1" applyBorder="1">
      <alignment vertical="center"/>
    </xf>
    <xf numFmtId="182" fontId="11" fillId="0" borderId="11" xfId="0" applyNumberFormat="1" applyFont="1" applyBorder="1">
      <alignment vertical="center"/>
    </xf>
    <xf numFmtId="182" fontId="11" fillId="0" borderId="10" xfId="0" applyNumberFormat="1" applyFont="1" applyBorder="1">
      <alignment vertical="center"/>
    </xf>
    <xf numFmtId="184" fontId="11" fillId="0" borderId="10" xfId="0" applyNumberFormat="1" applyFont="1" applyBorder="1">
      <alignment vertical="center"/>
    </xf>
    <xf numFmtId="184" fontId="11" fillId="0" borderId="11" xfId="0" applyNumberFormat="1" applyFont="1" applyBorder="1">
      <alignment vertical="center"/>
    </xf>
    <xf numFmtId="0" fontId="2" fillId="0" borderId="0" xfId="0" applyFont="1">
      <alignment vertical="center"/>
    </xf>
    <xf numFmtId="0" fontId="1" fillId="0" borderId="0" xfId="1">
      <alignment vertical="center"/>
    </xf>
    <xf numFmtId="38" fontId="2" fillId="0" borderId="0" xfId="1" applyNumberFormat="1" applyFont="1">
      <alignment vertical="center"/>
    </xf>
    <xf numFmtId="41" fontId="2" fillId="0" borderId="8" xfId="0" applyNumberFormat="1" applyFont="1" applyBorder="1" applyAlignment="1">
      <alignment horizontal="center" vertical="center" shrinkToFit="1"/>
    </xf>
    <xf numFmtId="0" fontId="20" fillId="0" borderId="0" xfId="1" applyFont="1">
      <alignment vertical="center"/>
    </xf>
    <xf numFmtId="0" fontId="11" fillId="0" borderId="7" xfId="1" applyFont="1" applyBorder="1" applyAlignment="1">
      <alignment horizontal="distributed" vertical="center"/>
    </xf>
    <xf numFmtId="0" fontId="11" fillId="0" borderId="0" xfId="1" applyFont="1" applyAlignment="1">
      <alignment horizontal="distributed" vertical="center"/>
    </xf>
    <xf numFmtId="0" fontId="11" fillId="0" borderId="8" xfId="1" applyFont="1" applyBorder="1" applyAlignment="1">
      <alignment horizontal="distributed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textRotation="255"/>
    </xf>
    <xf numFmtId="0" fontId="11" fillId="0" borderId="9" xfId="1" applyFont="1" applyBorder="1" applyAlignment="1">
      <alignment horizontal="center" vertical="center" textRotation="255"/>
    </xf>
    <xf numFmtId="0" fontId="11" fillId="0" borderId="11" xfId="1" applyFont="1" applyBorder="1" applyAlignment="1">
      <alignment horizontal="center" vertical="center" textRotation="255"/>
    </xf>
    <xf numFmtId="0" fontId="11" fillId="0" borderId="4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top" textRotation="255" wrapText="1"/>
    </xf>
    <xf numFmtId="0" fontId="11" fillId="0" borderId="9" xfId="1" applyFont="1" applyBorder="1" applyAlignment="1">
      <alignment horizontal="center" vertical="top" textRotation="255"/>
    </xf>
    <xf numFmtId="0" fontId="11" fillId="0" borderId="11" xfId="1" applyFont="1" applyBorder="1" applyAlignment="1">
      <alignment horizontal="center" vertical="top" textRotation="255"/>
    </xf>
    <xf numFmtId="0" fontId="11" fillId="0" borderId="9" xfId="1" applyFont="1" applyFill="1" applyBorder="1" applyAlignment="1">
      <alignment horizontal="center" vertical="top" textRotation="255" wrapText="1"/>
    </xf>
    <xf numFmtId="0" fontId="11" fillId="0" borderId="9" xfId="1" applyFont="1" applyFill="1" applyBorder="1" applyAlignment="1">
      <alignment horizontal="center" vertical="top" textRotation="255"/>
    </xf>
    <xf numFmtId="0" fontId="11" fillId="0" borderId="11" xfId="1" applyFont="1" applyFill="1" applyBorder="1" applyAlignment="1">
      <alignment horizontal="center" vertical="top" textRotation="255"/>
    </xf>
    <xf numFmtId="0" fontId="11" fillId="0" borderId="17" xfId="1" applyFont="1" applyBorder="1" applyAlignment="1">
      <alignment horizontal="center" vertical="center" textRotation="255"/>
    </xf>
    <xf numFmtId="0" fontId="11" fillId="0" borderId="17" xfId="1" applyFont="1" applyFill="1" applyBorder="1" applyAlignment="1">
      <alignment horizontal="center" vertical="top" textRotation="255"/>
    </xf>
    <xf numFmtId="0" fontId="11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horizontal="right" vertical="center"/>
    </xf>
    <xf numFmtId="0" fontId="11" fillId="0" borderId="11" xfId="1" applyFont="1" applyBorder="1" applyAlignment="1">
      <alignment horizontal="right" vertical="center"/>
    </xf>
    <xf numFmtId="0" fontId="11" fillId="0" borderId="11" xfId="1" applyFont="1" applyBorder="1" applyAlignment="1">
      <alignment horizontal="center" vertical="center"/>
    </xf>
    <xf numFmtId="0" fontId="11" fillId="0" borderId="2" xfId="1" applyFont="1" applyBorder="1" applyAlignment="1">
      <alignment horizontal="distributed" vertical="center" wrapText="1"/>
    </xf>
    <xf numFmtId="0" fontId="11" fillId="0" borderId="3" xfId="1" applyFont="1" applyBorder="1" applyAlignment="1">
      <alignment horizontal="distributed" vertical="center"/>
    </xf>
    <xf numFmtId="0" fontId="11" fillId="0" borderId="13" xfId="1" applyFont="1" applyBorder="1" applyAlignment="1">
      <alignment horizontal="distributed" vertical="center"/>
    </xf>
    <xf numFmtId="0" fontId="11" fillId="0" borderId="14" xfId="1" applyFont="1" applyBorder="1" applyAlignment="1">
      <alignment horizontal="distributed" vertical="center"/>
    </xf>
    <xf numFmtId="0" fontId="11" fillId="0" borderId="15" xfId="1" applyFont="1" applyBorder="1" applyAlignment="1">
      <alignment horizontal="distributed" vertical="center"/>
    </xf>
    <xf numFmtId="0" fontId="11" fillId="0" borderId="16" xfId="1" applyFont="1" applyBorder="1" applyAlignment="1">
      <alignment horizontal="distributed" vertical="center"/>
    </xf>
    <xf numFmtId="0" fontId="11" fillId="0" borderId="0" xfId="1" applyFont="1" applyBorder="1" applyAlignment="1">
      <alignment horizontal="center" vertical="center"/>
    </xf>
    <xf numFmtId="0" fontId="11" fillId="0" borderId="7" xfId="1" applyFont="1" applyBorder="1" applyAlignment="1">
      <alignment horizontal="distributed" vertical="center" wrapText="1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41" fontId="2" fillId="0" borderId="4" xfId="1" quotePrefix="1" applyNumberFormat="1" applyFont="1" applyFill="1" applyBorder="1" applyAlignment="1">
      <alignment vertical="center"/>
    </xf>
    <xf numFmtId="41" fontId="2" fillId="0" borderId="9" xfId="1" applyNumberFormat="1" applyFont="1" applyFill="1" applyBorder="1" applyAlignment="1">
      <alignment vertical="center"/>
    </xf>
    <xf numFmtId="41" fontId="2" fillId="0" borderId="9" xfId="1" applyNumberFormat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right" vertical="center"/>
    </xf>
    <xf numFmtId="0" fontId="2" fillId="0" borderId="8" xfId="1" applyFont="1" applyFill="1" applyBorder="1" applyAlignment="1">
      <alignment horizontal="right" vertical="center"/>
    </xf>
    <xf numFmtId="41" fontId="2" fillId="0" borderId="4" xfId="1" applyNumberFormat="1" applyFont="1" applyFill="1" applyBorder="1" applyAlignment="1">
      <alignment horizontal="distributed" vertical="center" wrapText="1" justifyLastLine="1"/>
    </xf>
    <xf numFmtId="0" fontId="2" fillId="0" borderId="9" xfId="1" applyFont="1" applyFill="1" applyBorder="1" applyAlignment="1">
      <alignment horizontal="distributed" vertical="center" wrapText="1" justifyLastLine="1"/>
    </xf>
    <xf numFmtId="41" fontId="2" fillId="0" borderId="5" xfId="1" applyNumberFormat="1" applyFont="1" applyFill="1" applyBorder="1" applyAlignment="1">
      <alignment horizontal="center" vertical="center" justifyLastLine="1"/>
    </xf>
    <xf numFmtId="41" fontId="2" fillId="0" borderId="22" xfId="1" applyNumberFormat="1" applyFont="1" applyFill="1" applyBorder="1" applyAlignment="1">
      <alignment horizontal="center" vertical="center" justifyLastLine="1"/>
    </xf>
    <xf numFmtId="41" fontId="2" fillId="0" borderId="6" xfId="1" applyNumberFormat="1" applyFont="1" applyFill="1" applyBorder="1" applyAlignment="1">
      <alignment horizontal="center" vertical="center" justifyLastLine="1"/>
    </xf>
    <xf numFmtId="41" fontId="2" fillId="0" borderId="9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41" fontId="2" fillId="0" borderId="7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41" fontId="2" fillId="0" borderId="5" xfId="1" applyNumberFormat="1" applyFont="1" applyFill="1" applyBorder="1" applyAlignment="1">
      <alignment horizontal="distributed" vertical="center" justifyLastLine="1"/>
    </xf>
    <xf numFmtId="41" fontId="2" fillId="0" borderId="22" xfId="1" applyNumberFormat="1" applyFont="1" applyFill="1" applyBorder="1" applyAlignment="1">
      <alignment horizontal="distributed" vertical="center" justifyLastLine="1"/>
    </xf>
    <xf numFmtId="41" fontId="2" fillId="0" borderId="6" xfId="1" applyNumberFormat="1" applyFont="1" applyFill="1" applyBorder="1" applyAlignment="1">
      <alignment horizontal="distributed" vertical="center" justifyLastLine="1"/>
    </xf>
    <xf numFmtId="41" fontId="2" fillId="0" borderId="4" xfId="1" applyNumberFormat="1" applyFont="1" applyFill="1" applyBorder="1" applyAlignment="1">
      <alignment horizontal="distributed" vertical="center" justifyLastLine="1"/>
    </xf>
    <xf numFmtId="41" fontId="2" fillId="0" borderId="2" xfId="1" quotePrefix="1" applyNumberFormat="1" applyFont="1" applyFill="1" applyBorder="1" applyAlignment="1">
      <alignment horizontal="center" vertical="center"/>
    </xf>
    <xf numFmtId="41" fontId="2" fillId="0" borderId="3" xfId="1" quotePrefix="1" applyNumberFormat="1" applyFont="1" applyFill="1" applyBorder="1" applyAlignment="1">
      <alignment horizontal="center" vertical="center"/>
    </xf>
    <xf numFmtId="41" fontId="2" fillId="0" borderId="13" xfId="1" quotePrefix="1" applyNumberFormat="1" applyFont="1" applyFill="1" applyBorder="1" applyAlignment="1">
      <alignment horizontal="center" vertical="center"/>
    </xf>
    <xf numFmtId="41" fontId="2" fillId="0" borderId="9" xfId="1" applyNumberFormat="1" applyFont="1" applyFill="1" applyBorder="1" applyAlignment="1">
      <alignment horizontal="center" vertical="center" justifyLastLine="1"/>
    </xf>
    <xf numFmtId="41" fontId="2" fillId="0" borderId="11" xfId="1" applyNumberFormat="1" applyFont="1" applyFill="1" applyBorder="1" applyAlignment="1">
      <alignment horizontal="center" vertical="center" justifyLastLine="1"/>
    </xf>
    <xf numFmtId="0" fontId="2" fillId="0" borderId="9" xfId="1" applyNumberFormat="1" applyFont="1" applyFill="1" applyBorder="1" applyAlignment="1">
      <alignment horizontal="distributed" vertical="center" wrapText="1" indent="1" shrinkToFit="1"/>
    </xf>
    <xf numFmtId="0" fontId="2" fillId="0" borderId="9" xfId="1" applyNumberFormat="1" applyFont="1" applyFill="1" applyBorder="1" applyAlignment="1">
      <alignment horizontal="distributed" vertical="center" indent="1" shrinkToFit="1"/>
    </xf>
    <xf numFmtId="0" fontId="2" fillId="0" borderId="7" xfId="1" applyNumberFormat="1" applyFont="1" applyFill="1" applyBorder="1" applyAlignment="1">
      <alignment horizontal="distributed" vertical="center" wrapText="1" indent="1" shrinkToFit="1"/>
    </xf>
    <xf numFmtId="0" fontId="2" fillId="0" borderId="7" xfId="1" applyNumberFormat="1" applyFont="1" applyFill="1" applyBorder="1" applyAlignment="1">
      <alignment horizontal="distributed" vertical="center" indent="1" shrinkToFit="1"/>
    </xf>
    <xf numFmtId="41" fontId="2" fillId="0" borderId="11" xfId="1" applyNumberFormat="1" applyFont="1" applyFill="1" applyBorder="1" applyAlignment="1">
      <alignment horizontal="distributed" vertical="center" justifyLastLine="1"/>
    </xf>
    <xf numFmtId="0" fontId="2" fillId="0" borderId="5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41" fontId="2" fillId="0" borderId="5" xfId="1" applyNumberFormat="1" applyFont="1" applyFill="1" applyBorder="1" applyAlignment="1">
      <alignment horizontal="distributed" vertical="center" justifyLastLine="1" shrinkToFit="1"/>
    </xf>
    <xf numFmtId="41" fontId="2" fillId="0" borderId="22" xfId="1" applyNumberFormat="1" applyFont="1" applyFill="1" applyBorder="1" applyAlignment="1">
      <alignment horizontal="distributed" vertical="center" justifyLastLine="1" shrinkToFit="1"/>
    </xf>
    <xf numFmtId="41" fontId="2" fillId="0" borderId="6" xfId="1" applyNumberFormat="1" applyFont="1" applyFill="1" applyBorder="1" applyAlignment="1">
      <alignment horizontal="distributed" vertical="center" justifyLastLine="1" shrinkToFit="1"/>
    </xf>
    <xf numFmtId="41" fontId="2" fillId="0" borderId="5" xfId="1" applyNumberFormat="1" applyFont="1" applyFill="1" applyBorder="1" applyAlignment="1">
      <alignment horizontal="center" vertical="center"/>
    </xf>
    <xf numFmtId="41" fontId="2" fillId="0" borderId="22" xfId="1" applyNumberFormat="1" applyFont="1" applyFill="1" applyBorder="1" applyAlignment="1">
      <alignment horizontal="center" vertical="center"/>
    </xf>
    <xf numFmtId="41" fontId="2" fillId="0" borderId="6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distributed" vertical="center" justifyLastLine="1"/>
    </xf>
    <xf numFmtId="0" fontId="2" fillId="0" borderId="22" xfId="1" applyNumberFormat="1" applyFont="1" applyFill="1" applyBorder="1" applyAlignment="1">
      <alignment horizontal="distributed" vertical="center" justifyLastLine="1"/>
    </xf>
    <xf numFmtId="0" fontId="2" fillId="0" borderId="6" xfId="1" applyNumberFormat="1" applyFont="1" applyFill="1" applyBorder="1" applyAlignment="1">
      <alignment horizontal="distributed" vertical="center" justifyLastLine="1"/>
    </xf>
    <xf numFmtId="0" fontId="2" fillId="0" borderId="5" xfId="1" applyNumberFormat="1" applyFont="1" applyFill="1" applyBorder="1" applyAlignment="1">
      <alignment horizontal="distributed" vertical="center" indent="2"/>
    </xf>
    <xf numFmtId="0" fontId="2" fillId="0" borderId="22" xfId="1" applyNumberFormat="1" applyFont="1" applyFill="1" applyBorder="1" applyAlignment="1">
      <alignment horizontal="distributed" vertical="center" indent="2"/>
    </xf>
    <xf numFmtId="0" fontId="2" fillId="0" borderId="6" xfId="1" applyNumberFormat="1" applyFont="1" applyFill="1" applyBorder="1" applyAlignment="1">
      <alignment horizontal="distributed" vertical="center" indent="2"/>
    </xf>
    <xf numFmtId="41" fontId="2" fillId="0" borderId="7" xfId="1" applyNumberFormat="1" applyFont="1" applyFill="1" applyBorder="1" applyAlignment="1">
      <alignment horizontal="center" vertical="center" shrinkToFit="1"/>
    </xf>
    <xf numFmtId="0" fontId="2" fillId="0" borderId="5" xfId="1" applyNumberFormat="1" applyFont="1" applyFill="1" applyBorder="1" applyAlignment="1">
      <alignment horizontal="center" vertical="center" justifyLastLine="1"/>
    </xf>
    <xf numFmtId="0" fontId="2" fillId="0" borderId="22" xfId="1" applyNumberFormat="1" applyFont="1" applyFill="1" applyBorder="1" applyAlignment="1">
      <alignment horizontal="center" vertical="center" justifyLastLine="1"/>
    </xf>
    <xf numFmtId="0" fontId="2" fillId="0" borderId="6" xfId="1" applyNumberFormat="1" applyFont="1" applyFill="1" applyBorder="1" applyAlignment="1">
      <alignment horizontal="center" vertical="center" justifyLastLine="1"/>
    </xf>
    <xf numFmtId="41" fontId="2" fillId="0" borderId="9" xfId="0" applyNumberFormat="1" applyFont="1" applyFill="1" applyBorder="1" applyAlignment="1">
      <alignment horizontal="distributed" vertical="center" justifyLastLine="1"/>
    </xf>
    <xf numFmtId="41" fontId="2" fillId="0" borderId="4" xfId="1" applyNumberFormat="1" applyFont="1" applyFill="1" applyBorder="1" applyAlignment="1">
      <alignment horizontal="distributed" vertical="center" justifyLastLine="1" shrinkToFit="1"/>
    </xf>
    <xf numFmtId="41" fontId="2" fillId="0" borderId="9" xfId="1" applyNumberFormat="1" applyFont="1" applyFill="1" applyBorder="1" applyAlignment="1">
      <alignment horizontal="distributed" vertical="center" justifyLastLine="1" shrinkToFit="1"/>
    </xf>
    <xf numFmtId="0" fontId="2" fillId="0" borderId="9" xfId="1" applyNumberFormat="1" applyFont="1" applyFill="1" applyBorder="1" applyAlignment="1">
      <alignment horizontal="distributed" vertical="center" shrinkToFit="1"/>
    </xf>
    <xf numFmtId="0" fontId="2" fillId="0" borderId="11" xfId="1" applyNumberFormat="1" applyFont="1" applyFill="1" applyBorder="1" applyAlignment="1">
      <alignment horizontal="distributed" vertical="center" shrinkToFit="1"/>
    </xf>
    <xf numFmtId="41" fontId="2" fillId="0" borderId="4" xfId="1" applyNumberFormat="1" applyFont="1" applyFill="1" applyBorder="1" applyAlignment="1">
      <alignment vertical="center" shrinkToFit="1"/>
    </xf>
    <xf numFmtId="41" fontId="2" fillId="0" borderId="11" xfId="1" applyNumberFormat="1" applyFont="1" applyFill="1" applyBorder="1" applyAlignment="1">
      <alignment vertical="center" shrinkToFit="1"/>
    </xf>
    <xf numFmtId="0" fontId="2" fillId="0" borderId="11" xfId="1" applyFont="1" applyFill="1" applyBorder="1" applyAlignment="1">
      <alignment horizontal="distributed" vertical="center" justifyLastLine="1"/>
    </xf>
    <xf numFmtId="0" fontId="2" fillId="0" borderId="11" xfId="1" applyNumberFormat="1" applyFont="1" applyFill="1" applyBorder="1" applyAlignment="1">
      <alignment horizontal="distributed" vertical="center" indent="1" shrinkToFit="1"/>
    </xf>
    <xf numFmtId="0" fontId="2" fillId="0" borderId="10" xfId="1" applyNumberFormat="1" applyFont="1" applyFill="1" applyBorder="1" applyAlignment="1">
      <alignment horizontal="distributed" vertical="center" indent="1" shrinkToFit="1"/>
    </xf>
    <xf numFmtId="0" fontId="2" fillId="0" borderId="1" xfId="1" applyNumberFormat="1" applyFont="1" applyFill="1" applyBorder="1" applyAlignment="1">
      <alignment horizontal="distributed" vertical="center" indent="1" shrinkToFit="1"/>
    </xf>
    <xf numFmtId="0" fontId="2" fillId="0" borderId="12" xfId="1" applyNumberFormat="1" applyFont="1" applyFill="1" applyBorder="1" applyAlignment="1">
      <alignment horizontal="distributed" vertical="center" indent="1" shrinkToFit="1"/>
    </xf>
    <xf numFmtId="41" fontId="2" fillId="0" borderId="0" xfId="1" applyNumberFormat="1" applyFont="1" applyFill="1" applyBorder="1" applyAlignment="1">
      <alignment horizontal="distributed" vertical="center" justifyLastLine="1"/>
    </xf>
    <xf numFmtId="41" fontId="2" fillId="0" borderId="1" xfId="1" applyNumberFormat="1" applyFont="1" applyFill="1" applyBorder="1" applyAlignment="1">
      <alignment horizontal="distributed" vertical="center" justifyLastLine="1"/>
    </xf>
    <xf numFmtId="41" fontId="11" fillId="0" borderId="5" xfId="1" applyNumberFormat="1" applyFont="1" applyFill="1" applyBorder="1" applyAlignment="1">
      <alignment horizontal="center" vertical="center"/>
    </xf>
    <xf numFmtId="41" fontId="11" fillId="0" borderId="6" xfId="1" applyNumberFormat="1" applyFont="1" applyFill="1" applyBorder="1" applyAlignment="1">
      <alignment horizontal="center" vertical="center"/>
    </xf>
    <xf numFmtId="41" fontId="11" fillId="0" borderId="2" xfId="1" applyNumberFormat="1" applyFont="1" applyFill="1" applyBorder="1" applyAlignment="1">
      <alignment horizontal="center" vertical="center"/>
    </xf>
    <xf numFmtId="41" fontId="11" fillId="0" borderId="3" xfId="1" applyNumberFormat="1" applyFont="1" applyFill="1" applyBorder="1" applyAlignment="1">
      <alignment horizontal="center" vertical="center"/>
    </xf>
    <xf numFmtId="41" fontId="11" fillId="0" borderId="13" xfId="1" applyNumberFormat="1" applyFont="1" applyFill="1" applyBorder="1" applyAlignment="1">
      <alignment horizontal="center" vertical="center"/>
    </xf>
    <xf numFmtId="41" fontId="11" fillId="0" borderId="10" xfId="1" applyNumberFormat="1" applyFont="1" applyFill="1" applyBorder="1" applyAlignment="1">
      <alignment horizontal="center" vertical="center"/>
    </xf>
    <xf numFmtId="41" fontId="11" fillId="0" borderId="22" xfId="1" applyNumberFormat="1" applyFont="1" applyFill="1" applyBorder="1" applyAlignment="1">
      <alignment horizontal="center" vertical="center"/>
    </xf>
    <xf numFmtId="41" fontId="11" fillId="0" borderId="4" xfId="1" applyNumberFormat="1" applyFont="1" applyFill="1" applyBorder="1" applyAlignment="1">
      <alignment horizontal="center" vertical="center"/>
    </xf>
    <xf numFmtId="41" fontId="11" fillId="0" borderId="9" xfId="1" applyNumberFormat="1" applyFont="1" applyFill="1" applyBorder="1" applyAlignment="1">
      <alignment horizontal="center" vertical="center"/>
    </xf>
    <xf numFmtId="41" fontId="11" fillId="0" borderId="11" xfId="1" applyNumberFormat="1" applyFont="1" applyFill="1" applyBorder="1" applyAlignment="1">
      <alignment horizontal="center" vertical="center"/>
    </xf>
    <xf numFmtId="41" fontId="11" fillId="0" borderId="6" xfId="1" quotePrefix="1" applyNumberFormat="1" applyFont="1" applyFill="1" applyBorder="1" applyAlignment="1">
      <alignment horizontal="center" vertical="center"/>
    </xf>
    <xf numFmtId="41" fontId="11" fillId="0" borderId="5" xfId="1" quotePrefix="1" applyNumberFormat="1" applyFont="1" applyFill="1" applyBorder="1" applyAlignment="1">
      <alignment horizontal="center" vertical="center"/>
    </xf>
    <xf numFmtId="41" fontId="11" fillId="0" borderId="22" xfId="1" quotePrefix="1" applyNumberFormat="1" applyFont="1" applyFill="1" applyBorder="1" applyAlignment="1">
      <alignment horizontal="center" vertical="center"/>
    </xf>
    <xf numFmtId="41" fontId="11" fillId="0" borderId="4" xfId="1" applyNumberFormat="1" applyFont="1" applyFill="1" applyBorder="1" applyAlignment="1">
      <alignment horizontal="center" vertical="center" wrapText="1"/>
    </xf>
    <xf numFmtId="41" fontId="11" fillId="0" borderId="11" xfId="1" applyNumberFormat="1" applyFont="1" applyFill="1" applyBorder="1" applyAlignment="1">
      <alignment horizontal="center" vertical="center" wrapText="1"/>
    </xf>
    <xf numFmtId="41" fontId="11" fillId="0" borderId="9" xfId="1" applyNumberFormat="1" applyFont="1" applyFill="1" applyBorder="1" applyAlignment="1">
      <alignment horizontal="center" vertical="center" wrapText="1"/>
    </xf>
    <xf numFmtId="41" fontId="11" fillId="0" borderId="10" xfId="1" applyNumberFormat="1" applyFont="1" applyFill="1" applyBorder="1" applyAlignment="1">
      <alignment horizontal="center" vertical="center" wrapText="1"/>
    </xf>
    <xf numFmtId="41" fontId="11" fillId="0" borderId="7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" fillId="0" borderId="9" xfId="1" applyBorder="1">
      <alignment vertical="center"/>
    </xf>
    <xf numFmtId="0" fontId="1" fillId="0" borderId="11" xfId="1" applyBorder="1">
      <alignment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13" xfId="1" quotePrefix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4" xfId="1" quotePrefix="1" applyFont="1" applyBorder="1" applyAlignment="1">
      <alignment horizontal="center" vertical="center" wrapText="1"/>
    </xf>
    <xf numFmtId="0" fontId="2" fillId="0" borderId="4" xfId="1" quotePrefix="1" applyFont="1" applyBorder="1" applyAlignment="1">
      <alignment horizontal="center" vertical="center" wrapText="1" shrinkToFit="1"/>
    </xf>
    <xf numFmtId="0" fontId="2" fillId="0" borderId="13" xfId="1" quotePrefix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1" xfId="1" quotePrefix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quotePrefix="1" applyFont="1" applyBorder="1" applyAlignment="1">
      <alignment horizontal="center" vertical="center"/>
    </xf>
    <xf numFmtId="0" fontId="2" fillId="0" borderId="11" xfId="1" quotePrefix="1" applyFont="1" applyBorder="1" applyAlignment="1">
      <alignment horizontal="center" vertical="center"/>
    </xf>
    <xf numFmtId="182" fontId="2" fillId="0" borderId="4" xfId="2" applyNumberFormat="1" applyFont="1" applyFill="1" applyBorder="1" applyAlignment="1">
      <alignment horizontal="center" vertical="center"/>
    </xf>
    <xf numFmtId="182" fontId="2" fillId="0" borderId="9" xfId="2" applyNumberFormat="1" applyFont="1" applyFill="1" applyBorder="1" applyAlignment="1">
      <alignment horizontal="center" vertical="center"/>
    </xf>
    <xf numFmtId="182" fontId="2" fillId="0" borderId="11" xfId="2" applyNumberFormat="1" applyFont="1" applyFill="1" applyBorder="1" applyAlignment="1">
      <alignment horizontal="center" vertical="center"/>
    </xf>
    <xf numFmtId="182" fontId="2" fillId="0" borderId="4" xfId="2" applyNumberFormat="1" applyFont="1" applyFill="1" applyBorder="1" applyAlignment="1">
      <alignment horizontal="center" vertical="center" wrapText="1"/>
    </xf>
    <xf numFmtId="182" fontId="2" fillId="0" borderId="9" xfId="2" applyNumberFormat="1" applyFont="1" applyFill="1" applyBorder="1" applyAlignment="1">
      <alignment horizontal="center" vertical="center" wrapText="1"/>
    </xf>
    <xf numFmtId="182" fontId="2" fillId="0" borderId="11" xfId="2" applyNumberFormat="1" applyFont="1" applyFill="1" applyBorder="1" applyAlignment="1">
      <alignment horizontal="center" vertical="center" wrapText="1"/>
    </xf>
    <xf numFmtId="182" fontId="2" fillId="0" borderId="4" xfId="1" applyNumberFormat="1" applyFont="1" applyBorder="1" applyAlignment="1">
      <alignment horizontal="center" vertical="center"/>
    </xf>
    <xf numFmtId="182" fontId="2" fillId="0" borderId="9" xfId="1" applyNumberFormat="1" applyFont="1" applyBorder="1" applyAlignment="1">
      <alignment horizontal="center" vertical="center"/>
    </xf>
    <xf numFmtId="182" fontId="2" fillId="0" borderId="11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distributed" vertical="center" indent="3"/>
    </xf>
    <xf numFmtId="0" fontId="2" fillId="0" borderId="6" xfId="1" applyFont="1" applyBorder="1" applyAlignment="1">
      <alignment horizontal="distributed" vertical="center" indent="3"/>
    </xf>
    <xf numFmtId="0" fontId="2" fillId="0" borderId="1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22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1" quotePrefix="1" applyFont="1" applyBorder="1" applyAlignment="1">
      <alignment horizontal="center" vertical="center" shrinkToFit="1"/>
    </xf>
    <xf numFmtId="0" fontId="2" fillId="0" borderId="22" xfId="1" quotePrefix="1" applyFont="1" applyBorder="1" applyAlignment="1">
      <alignment horizontal="center" vertical="center" shrinkToFit="1"/>
    </xf>
    <xf numFmtId="0" fontId="2" fillId="0" borderId="6" xfId="1" quotePrefix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quotePrefix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82" fontId="2" fillId="0" borderId="5" xfId="2" applyNumberFormat="1" applyFont="1" applyFill="1" applyBorder="1" applyAlignment="1">
      <alignment horizontal="center" vertical="center"/>
    </xf>
    <xf numFmtId="182" fontId="2" fillId="0" borderId="22" xfId="2" applyNumberFormat="1" applyFont="1" applyFill="1" applyBorder="1" applyAlignment="1">
      <alignment horizontal="center" vertical="center"/>
    </xf>
    <xf numFmtId="182" fontId="2" fillId="0" borderId="6" xfId="2" applyNumberFormat="1" applyFont="1" applyFill="1" applyBorder="1" applyAlignment="1">
      <alignment horizontal="center" vertical="center"/>
    </xf>
    <xf numFmtId="182" fontId="2" fillId="0" borderId="5" xfId="1" applyNumberFormat="1" applyFont="1" applyBorder="1" applyAlignment="1">
      <alignment horizontal="center" vertical="center"/>
    </xf>
    <xf numFmtId="182" fontId="2" fillId="0" borderId="22" xfId="1" applyNumberFormat="1" applyFont="1" applyBorder="1" applyAlignment="1">
      <alignment horizontal="center" vertical="center"/>
    </xf>
    <xf numFmtId="182" fontId="2" fillId="0" borderId="6" xfId="1" applyNumberFormat="1" applyFont="1" applyBorder="1" applyAlignment="1">
      <alignment horizontal="center" vertical="center"/>
    </xf>
    <xf numFmtId="182" fontId="2" fillId="0" borderId="9" xfId="1" applyNumberFormat="1" applyFont="1" applyBorder="1" applyAlignment="1">
      <alignment horizontal="center" vertical="center" wrapText="1"/>
    </xf>
    <xf numFmtId="182" fontId="1" fillId="0" borderId="11" xfId="1" applyNumberFormat="1" applyBorder="1" applyAlignment="1">
      <alignment horizontal="center" vertical="center" wrapText="1"/>
    </xf>
    <xf numFmtId="49" fontId="2" fillId="0" borderId="0" xfId="1" applyNumberFormat="1" applyFont="1">
      <alignment vertical="center"/>
    </xf>
    <xf numFmtId="49" fontId="1" fillId="0" borderId="0" xfId="1" applyNumberFormat="1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2" fillId="0" borderId="1" xfId="1" applyFont="1" applyBorder="1">
      <alignment vertical="center"/>
    </xf>
    <xf numFmtId="0" fontId="1" fillId="0" borderId="1" xfId="1" applyBorder="1">
      <alignment vertical="center"/>
    </xf>
    <xf numFmtId="0" fontId="2" fillId="0" borderId="10" xfId="1" applyFont="1" applyBorder="1" applyAlignment="1">
      <alignment vertical="center" shrinkToFit="1"/>
    </xf>
    <xf numFmtId="0" fontId="1" fillId="0" borderId="1" xfId="1" applyBorder="1" applyAlignment="1">
      <alignment vertical="center" shrinkToFit="1"/>
    </xf>
    <xf numFmtId="0" fontId="2" fillId="0" borderId="2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2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00FF"/>
      <color rgb="FF0000FF"/>
      <color rgb="FFD60093"/>
      <color rgb="FF1C07B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6</xdr:col>
      <xdr:colOff>0</xdr:colOff>
      <xdr:row>7</xdr:row>
      <xdr:rowOff>0</xdr:rowOff>
    </xdr:to>
    <xdr:cxnSp macro="">
      <xdr:nvCxnSpPr>
        <xdr:cNvPr id="2" name="AutoShape 1">
          <a:extLst>
            <a:ext uri="{FF2B5EF4-FFF2-40B4-BE49-F238E27FC236}">
              <a16:creationId xmlns:a16="http://schemas.microsoft.com/office/drawing/2014/main" id="{00000000-0008-0000-0100-000071290100}"/>
            </a:ext>
          </a:extLst>
        </xdr:cNvPr>
        <xdr:cNvCxnSpPr>
          <a:cxnSpLocks noChangeShapeType="1"/>
        </xdr:cNvCxnSpPr>
      </xdr:nvCxnSpPr>
      <xdr:spPr bwMode="auto">
        <a:xfrm>
          <a:off x="1685925" y="657225"/>
          <a:ext cx="1133475" cy="876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124</xdr:col>
      <xdr:colOff>0</xdr:colOff>
      <xdr:row>3</xdr:row>
      <xdr:rowOff>0</xdr:rowOff>
    </xdr:from>
    <xdr:to>
      <xdr:col>127</xdr:col>
      <xdr:colOff>0</xdr:colOff>
      <xdr:row>7</xdr:row>
      <xdr:rowOff>0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100-000078290100}"/>
            </a:ext>
          </a:extLst>
        </xdr:cNvPr>
        <xdr:cNvSpPr>
          <a:spLocks noChangeShapeType="1"/>
        </xdr:cNvSpPr>
      </xdr:nvSpPr>
      <xdr:spPr bwMode="auto">
        <a:xfrm>
          <a:off x="150190200" y="657225"/>
          <a:ext cx="11334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</xdr:row>
      <xdr:rowOff>0</xdr:rowOff>
    </xdr:from>
    <xdr:to>
      <xdr:col>22</xdr:col>
      <xdr:colOff>0</xdr:colOff>
      <xdr:row>7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23060025" y="657225"/>
          <a:ext cx="11334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</xdr:row>
      <xdr:rowOff>0</xdr:rowOff>
    </xdr:from>
    <xdr:to>
      <xdr:col>39</xdr:col>
      <xdr:colOff>0</xdr:colOff>
      <xdr:row>7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44386500" y="657225"/>
          <a:ext cx="11334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3</xdr:row>
      <xdr:rowOff>0</xdr:rowOff>
    </xdr:from>
    <xdr:to>
      <xdr:col>56</xdr:col>
      <xdr:colOff>0</xdr:colOff>
      <xdr:row>7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65560575" y="657225"/>
          <a:ext cx="114300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3</xdr:row>
      <xdr:rowOff>0</xdr:rowOff>
    </xdr:from>
    <xdr:to>
      <xdr:col>74</xdr:col>
      <xdr:colOff>0</xdr:colOff>
      <xdr:row>7</xdr:row>
      <xdr:rowOff>0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86706075" y="657225"/>
          <a:ext cx="11334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3</xdr:row>
      <xdr:rowOff>0</xdr:rowOff>
    </xdr:from>
    <xdr:to>
      <xdr:col>91</xdr:col>
      <xdr:colOff>0</xdr:colOff>
      <xdr:row>7</xdr:row>
      <xdr:rowOff>0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107832525" y="657225"/>
          <a:ext cx="11334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3</xdr:row>
      <xdr:rowOff>0</xdr:rowOff>
    </xdr:from>
    <xdr:to>
      <xdr:col>109</xdr:col>
      <xdr:colOff>0</xdr:colOff>
      <xdr:row>7</xdr:row>
      <xdr:rowOff>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129006600" y="657225"/>
          <a:ext cx="11334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141</xdr:col>
      <xdr:colOff>0</xdr:colOff>
      <xdr:row>3</xdr:row>
      <xdr:rowOff>0</xdr:rowOff>
    </xdr:from>
    <xdr:to>
      <xdr:col>144</xdr:col>
      <xdr:colOff>0</xdr:colOff>
      <xdr:row>7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171173775" y="657225"/>
          <a:ext cx="11334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159</xdr:col>
      <xdr:colOff>0</xdr:colOff>
      <xdr:row>3</xdr:row>
      <xdr:rowOff>0</xdr:rowOff>
    </xdr:from>
    <xdr:to>
      <xdr:col>162</xdr:col>
      <xdr:colOff>0</xdr:colOff>
      <xdr:row>7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192338325" y="657225"/>
          <a:ext cx="11334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176</xdr:col>
      <xdr:colOff>0</xdr:colOff>
      <xdr:row>3</xdr:row>
      <xdr:rowOff>0</xdr:rowOff>
    </xdr:from>
    <xdr:to>
      <xdr:col>179</xdr:col>
      <xdr:colOff>0</xdr:colOff>
      <xdr:row>7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213321900" y="657225"/>
          <a:ext cx="11334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192</xdr:col>
      <xdr:colOff>676275</xdr:colOff>
      <xdr:row>3</xdr:row>
      <xdr:rowOff>0</xdr:rowOff>
    </xdr:from>
    <xdr:to>
      <xdr:col>195</xdr:col>
      <xdr:colOff>114300</xdr:colOff>
      <xdr:row>7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234362625" y="657225"/>
          <a:ext cx="11334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209</xdr:col>
      <xdr:colOff>676275</xdr:colOff>
      <xdr:row>3</xdr:row>
      <xdr:rowOff>0</xdr:rowOff>
    </xdr:from>
    <xdr:to>
      <xdr:col>212</xdr:col>
      <xdr:colOff>114300</xdr:colOff>
      <xdr:row>7</xdr:row>
      <xdr:rowOff>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255489075" y="657225"/>
          <a:ext cx="11334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</xdr:row>
      <xdr:rowOff>0</xdr:rowOff>
    </xdr:from>
    <xdr:to>
      <xdr:col>5</xdr:col>
      <xdr:colOff>114300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26310100}"/>
            </a:ext>
          </a:extLst>
        </xdr:cNvPr>
        <xdr:cNvSpPr>
          <a:spLocks noChangeShapeType="1"/>
        </xdr:cNvSpPr>
      </xdr:nvSpPr>
      <xdr:spPr bwMode="auto">
        <a:xfrm>
          <a:off x="428625" y="657225"/>
          <a:ext cx="112395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</xdr:row>
      <xdr:rowOff>9525</xdr:rowOff>
    </xdr:from>
    <xdr:to>
      <xdr:col>6</xdr:col>
      <xdr:colOff>0</xdr:colOff>
      <xdr:row>7</xdr:row>
      <xdr:rowOff>9525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00000000-0008-0000-0200-000027310100}"/>
            </a:ext>
          </a:extLst>
        </xdr:cNvPr>
        <xdr:cNvSpPr>
          <a:spLocks noChangeShapeType="1"/>
        </xdr:cNvSpPr>
      </xdr:nvSpPr>
      <xdr:spPr bwMode="auto">
        <a:xfrm>
          <a:off x="438150" y="666750"/>
          <a:ext cx="112395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</xdr:row>
      <xdr:rowOff>38100</xdr:rowOff>
    </xdr:from>
    <xdr:to>
      <xdr:col>21</xdr:col>
      <xdr:colOff>28575</xdr:colOff>
      <xdr:row>7</xdr:row>
      <xdr:rowOff>28575</xdr:rowOff>
    </xdr:to>
    <xdr:sp macro="" textlink="">
      <xdr:nvSpPr>
        <xdr:cNvPr id="4" name="Line 14">
          <a:extLst>
            <a:ext uri="{FF2B5EF4-FFF2-40B4-BE49-F238E27FC236}">
              <a16:creationId xmlns:a16="http://schemas.microsoft.com/office/drawing/2014/main" id="{00000000-0008-0000-0200-000028310100}"/>
            </a:ext>
          </a:extLst>
        </xdr:cNvPr>
        <xdr:cNvSpPr>
          <a:spLocks noChangeShapeType="1"/>
        </xdr:cNvSpPr>
      </xdr:nvSpPr>
      <xdr:spPr bwMode="auto">
        <a:xfrm>
          <a:off x="1994535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9525</xdr:colOff>
      <xdr:row>3</xdr:row>
      <xdr:rowOff>38100</xdr:rowOff>
    </xdr:from>
    <xdr:to>
      <xdr:col>37</xdr:col>
      <xdr:colOff>28575</xdr:colOff>
      <xdr:row>7</xdr:row>
      <xdr:rowOff>28575</xdr:rowOff>
    </xdr:to>
    <xdr:sp macro="" textlink="">
      <xdr:nvSpPr>
        <xdr:cNvPr id="5" name="Line 15">
          <a:extLst>
            <a:ext uri="{FF2B5EF4-FFF2-40B4-BE49-F238E27FC236}">
              <a16:creationId xmlns:a16="http://schemas.microsoft.com/office/drawing/2014/main" id="{00000000-0008-0000-0200-000029310100}"/>
            </a:ext>
          </a:extLst>
        </xdr:cNvPr>
        <xdr:cNvSpPr>
          <a:spLocks noChangeShapeType="1"/>
        </xdr:cNvSpPr>
      </xdr:nvSpPr>
      <xdr:spPr bwMode="auto">
        <a:xfrm>
          <a:off x="39452550" y="695325"/>
          <a:ext cx="11239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9525</xdr:colOff>
      <xdr:row>3</xdr:row>
      <xdr:rowOff>38100</xdr:rowOff>
    </xdr:from>
    <xdr:to>
      <xdr:col>52</xdr:col>
      <xdr:colOff>28575</xdr:colOff>
      <xdr:row>7</xdr:row>
      <xdr:rowOff>28575</xdr:rowOff>
    </xdr:to>
    <xdr:sp macro="" textlink="">
      <xdr:nvSpPr>
        <xdr:cNvPr id="6" name="Line 17">
          <a:extLst>
            <a:ext uri="{FF2B5EF4-FFF2-40B4-BE49-F238E27FC236}">
              <a16:creationId xmlns:a16="http://schemas.microsoft.com/office/drawing/2014/main" id="{00000000-0008-0000-0200-00002A310100}"/>
            </a:ext>
          </a:extLst>
        </xdr:cNvPr>
        <xdr:cNvSpPr>
          <a:spLocks noChangeShapeType="1"/>
        </xdr:cNvSpPr>
      </xdr:nvSpPr>
      <xdr:spPr bwMode="auto">
        <a:xfrm>
          <a:off x="58931175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9525</xdr:colOff>
      <xdr:row>3</xdr:row>
      <xdr:rowOff>38100</xdr:rowOff>
    </xdr:from>
    <xdr:to>
      <xdr:col>67</xdr:col>
      <xdr:colOff>28575</xdr:colOff>
      <xdr:row>7</xdr:row>
      <xdr:rowOff>28575</xdr:rowOff>
    </xdr:to>
    <xdr:sp macro="" textlink="">
      <xdr:nvSpPr>
        <xdr:cNvPr id="7" name="Line 18">
          <a:extLst>
            <a:ext uri="{FF2B5EF4-FFF2-40B4-BE49-F238E27FC236}">
              <a16:creationId xmlns:a16="http://schemas.microsoft.com/office/drawing/2014/main" id="{00000000-0008-0000-0200-00002B310100}"/>
            </a:ext>
          </a:extLst>
        </xdr:cNvPr>
        <xdr:cNvSpPr>
          <a:spLocks noChangeShapeType="1"/>
        </xdr:cNvSpPr>
      </xdr:nvSpPr>
      <xdr:spPr bwMode="auto">
        <a:xfrm>
          <a:off x="78419325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9525</xdr:colOff>
      <xdr:row>3</xdr:row>
      <xdr:rowOff>38100</xdr:rowOff>
    </xdr:from>
    <xdr:to>
      <xdr:col>83</xdr:col>
      <xdr:colOff>0</xdr:colOff>
      <xdr:row>7</xdr:row>
      <xdr:rowOff>28575</xdr:rowOff>
    </xdr:to>
    <xdr:sp macro="" textlink="">
      <xdr:nvSpPr>
        <xdr:cNvPr id="8" name="Line 19">
          <a:extLst>
            <a:ext uri="{FF2B5EF4-FFF2-40B4-BE49-F238E27FC236}">
              <a16:creationId xmlns:a16="http://schemas.microsoft.com/office/drawing/2014/main" id="{00000000-0008-0000-0200-00002C310100}"/>
            </a:ext>
          </a:extLst>
        </xdr:cNvPr>
        <xdr:cNvSpPr>
          <a:spLocks noChangeShapeType="1"/>
        </xdr:cNvSpPr>
      </xdr:nvSpPr>
      <xdr:spPr bwMode="auto">
        <a:xfrm>
          <a:off x="99174300" y="695325"/>
          <a:ext cx="11049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9525</xdr:colOff>
      <xdr:row>3</xdr:row>
      <xdr:rowOff>38100</xdr:rowOff>
    </xdr:from>
    <xdr:to>
      <xdr:col>98</xdr:col>
      <xdr:colOff>28575</xdr:colOff>
      <xdr:row>7</xdr:row>
      <xdr:rowOff>28575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0200-00002D310100}"/>
            </a:ext>
          </a:extLst>
        </xdr:cNvPr>
        <xdr:cNvSpPr>
          <a:spLocks noChangeShapeType="1"/>
        </xdr:cNvSpPr>
      </xdr:nvSpPr>
      <xdr:spPr bwMode="auto">
        <a:xfrm>
          <a:off x="11828145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9525</xdr:colOff>
      <xdr:row>3</xdr:row>
      <xdr:rowOff>38100</xdr:rowOff>
    </xdr:from>
    <xdr:to>
      <xdr:col>113</xdr:col>
      <xdr:colOff>28575</xdr:colOff>
      <xdr:row>7</xdr:row>
      <xdr:rowOff>28575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200-00002E310100}"/>
            </a:ext>
          </a:extLst>
        </xdr:cNvPr>
        <xdr:cNvSpPr>
          <a:spLocks noChangeShapeType="1"/>
        </xdr:cNvSpPr>
      </xdr:nvSpPr>
      <xdr:spPr bwMode="auto">
        <a:xfrm>
          <a:off x="13776960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125</xdr:col>
      <xdr:colOff>9525</xdr:colOff>
      <xdr:row>3</xdr:row>
      <xdr:rowOff>38100</xdr:rowOff>
    </xdr:from>
    <xdr:to>
      <xdr:col>128</xdr:col>
      <xdr:colOff>28575</xdr:colOff>
      <xdr:row>7</xdr:row>
      <xdr:rowOff>0</xdr:rowOff>
    </xdr:to>
    <xdr:sp macro="" textlink="">
      <xdr:nvSpPr>
        <xdr:cNvPr id="11" name="Line 22">
          <a:extLst>
            <a:ext uri="{FF2B5EF4-FFF2-40B4-BE49-F238E27FC236}">
              <a16:creationId xmlns:a16="http://schemas.microsoft.com/office/drawing/2014/main" id="{00000000-0008-0000-0200-00002F310100}"/>
            </a:ext>
          </a:extLst>
        </xdr:cNvPr>
        <xdr:cNvSpPr>
          <a:spLocks noChangeShapeType="1"/>
        </xdr:cNvSpPr>
      </xdr:nvSpPr>
      <xdr:spPr bwMode="auto">
        <a:xfrm>
          <a:off x="157257750" y="695325"/>
          <a:ext cx="1133475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140</xdr:col>
      <xdr:colOff>0</xdr:colOff>
      <xdr:row>3</xdr:row>
      <xdr:rowOff>9525</xdr:rowOff>
    </xdr:from>
    <xdr:to>
      <xdr:col>143</xdr:col>
      <xdr:colOff>9525</xdr:colOff>
      <xdr:row>7</xdr:row>
      <xdr:rowOff>0</xdr:rowOff>
    </xdr:to>
    <xdr:sp macro="" textlink="">
      <xdr:nvSpPr>
        <xdr:cNvPr id="12" name="Line 23">
          <a:extLst>
            <a:ext uri="{FF2B5EF4-FFF2-40B4-BE49-F238E27FC236}">
              <a16:creationId xmlns:a16="http://schemas.microsoft.com/office/drawing/2014/main" id="{00000000-0008-0000-0200-000030310100}"/>
            </a:ext>
          </a:extLst>
        </xdr:cNvPr>
        <xdr:cNvSpPr>
          <a:spLocks noChangeShapeType="1"/>
        </xdr:cNvSpPr>
      </xdr:nvSpPr>
      <xdr:spPr bwMode="auto">
        <a:xfrm>
          <a:off x="176736375" y="666750"/>
          <a:ext cx="11239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156</xdr:col>
      <xdr:colOff>9525</xdr:colOff>
      <xdr:row>3</xdr:row>
      <xdr:rowOff>38100</xdr:rowOff>
    </xdr:from>
    <xdr:to>
      <xdr:col>159</xdr:col>
      <xdr:colOff>28575</xdr:colOff>
      <xdr:row>7</xdr:row>
      <xdr:rowOff>28575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00000000-0008-0000-0200-000031310100}"/>
            </a:ext>
          </a:extLst>
        </xdr:cNvPr>
        <xdr:cNvSpPr>
          <a:spLocks noChangeShapeType="1"/>
        </xdr:cNvSpPr>
      </xdr:nvSpPr>
      <xdr:spPr bwMode="auto">
        <a:xfrm>
          <a:off x="19625310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171</xdr:col>
      <xdr:colOff>9525</xdr:colOff>
      <xdr:row>3</xdr:row>
      <xdr:rowOff>38100</xdr:rowOff>
    </xdr:from>
    <xdr:to>
      <xdr:col>174</xdr:col>
      <xdr:colOff>28575</xdr:colOff>
      <xdr:row>7</xdr:row>
      <xdr:rowOff>28575</xdr:rowOff>
    </xdr:to>
    <xdr:sp macro="" textlink="">
      <xdr:nvSpPr>
        <xdr:cNvPr id="14" name="Line 25">
          <a:extLst>
            <a:ext uri="{FF2B5EF4-FFF2-40B4-BE49-F238E27FC236}">
              <a16:creationId xmlns:a16="http://schemas.microsoft.com/office/drawing/2014/main" id="{00000000-0008-0000-0200-000032310100}"/>
            </a:ext>
          </a:extLst>
        </xdr:cNvPr>
        <xdr:cNvSpPr>
          <a:spLocks noChangeShapeType="1"/>
        </xdr:cNvSpPr>
      </xdr:nvSpPr>
      <xdr:spPr bwMode="auto">
        <a:xfrm>
          <a:off x="215750775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188</xdr:col>
      <xdr:colOff>9525</xdr:colOff>
      <xdr:row>3</xdr:row>
      <xdr:rowOff>38100</xdr:rowOff>
    </xdr:from>
    <xdr:to>
      <xdr:col>191</xdr:col>
      <xdr:colOff>28575</xdr:colOff>
      <xdr:row>7</xdr:row>
      <xdr:rowOff>28575</xdr:rowOff>
    </xdr:to>
    <xdr:sp macro="" textlink="">
      <xdr:nvSpPr>
        <xdr:cNvPr id="15" name="Line 26">
          <a:extLst>
            <a:ext uri="{FF2B5EF4-FFF2-40B4-BE49-F238E27FC236}">
              <a16:creationId xmlns:a16="http://schemas.microsoft.com/office/drawing/2014/main" id="{00000000-0008-0000-0200-000033310100}"/>
            </a:ext>
          </a:extLst>
        </xdr:cNvPr>
        <xdr:cNvSpPr>
          <a:spLocks noChangeShapeType="1"/>
        </xdr:cNvSpPr>
      </xdr:nvSpPr>
      <xdr:spPr bwMode="auto">
        <a:xfrm>
          <a:off x="23541990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206</xdr:col>
      <xdr:colOff>9525</xdr:colOff>
      <xdr:row>3</xdr:row>
      <xdr:rowOff>38100</xdr:rowOff>
    </xdr:from>
    <xdr:to>
      <xdr:col>209</xdr:col>
      <xdr:colOff>28575</xdr:colOff>
      <xdr:row>7</xdr:row>
      <xdr:rowOff>28575</xdr:rowOff>
    </xdr:to>
    <xdr:sp macro="" textlink="">
      <xdr:nvSpPr>
        <xdr:cNvPr id="16" name="Line 27">
          <a:extLst>
            <a:ext uri="{FF2B5EF4-FFF2-40B4-BE49-F238E27FC236}">
              <a16:creationId xmlns:a16="http://schemas.microsoft.com/office/drawing/2014/main" id="{00000000-0008-0000-0200-000034310100}"/>
            </a:ext>
          </a:extLst>
        </xdr:cNvPr>
        <xdr:cNvSpPr>
          <a:spLocks noChangeShapeType="1"/>
        </xdr:cNvSpPr>
      </xdr:nvSpPr>
      <xdr:spPr bwMode="auto">
        <a:xfrm>
          <a:off x="25502235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220</xdr:col>
      <xdr:colOff>9525</xdr:colOff>
      <xdr:row>3</xdr:row>
      <xdr:rowOff>38100</xdr:rowOff>
    </xdr:from>
    <xdr:to>
      <xdr:col>223</xdr:col>
      <xdr:colOff>28575</xdr:colOff>
      <xdr:row>7</xdr:row>
      <xdr:rowOff>28575</xdr:rowOff>
    </xdr:to>
    <xdr:sp macro="" textlink="">
      <xdr:nvSpPr>
        <xdr:cNvPr id="17" name="Line 28">
          <a:extLst>
            <a:ext uri="{FF2B5EF4-FFF2-40B4-BE49-F238E27FC236}">
              <a16:creationId xmlns:a16="http://schemas.microsoft.com/office/drawing/2014/main" id="{00000000-0008-0000-0200-000035310100}"/>
            </a:ext>
          </a:extLst>
        </xdr:cNvPr>
        <xdr:cNvSpPr>
          <a:spLocks noChangeShapeType="1"/>
        </xdr:cNvSpPr>
      </xdr:nvSpPr>
      <xdr:spPr bwMode="auto">
        <a:xfrm>
          <a:off x="27386280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234</xdr:col>
      <xdr:colOff>9525</xdr:colOff>
      <xdr:row>3</xdr:row>
      <xdr:rowOff>38100</xdr:rowOff>
    </xdr:from>
    <xdr:to>
      <xdr:col>237</xdr:col>
      <xdr:colOff>28575</xdr:colOff>
      <xdr:row>7</xdr:row>
      <xdr:rowOff>28575</xdr:rowOff>
    </xdr:to>
    <xdr:sp macro="" textlink="">
      <xdr:nvSpPr>
        <xdr:cNvPr id="18" name="Line 29">
          <a:extLst>
            <a:ext uri="{FF2B5EF4-FFF2-40B4-BE49-F238E27FC236}">
              <a16:creationId xmlns:a16="http://schemas.microsoft.com/office/drawing/2014/main" id="{00000000-0008-0000-0200-000036310100}"/>
            </a:ext>
          </a:extLst>
        </xdr:cNvPr>
        <xdr:cNvSpPr>
          <a:spLocks noChangeShapeType="1"/>
        </xdr:cNvSpPr>
      </xdr:nvSpPr>
      <xdr:spPr bwMode="auto">
        <a:xfrm>
          <a:off x="29270325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3</xdr:row>
      <xdr:rowOff>0</xdr:rowOff>
    </xdr:from>
    <xdr:to>
      <xdr:col>5</xdr:col>
      <xdr:colOff>114300</xdr:colOff>
      <xdr:row>7</xdr:row>
      <xdr:rowOff>0</xdr:rowOff>
    </xdr:to>
    <xdr:sp macro="" textlink="">
      <xdr:nvSpPr>
        <xdr:cNvPr id="19" name="Line 30">
          <a:extLst>
            <a:ext uri="{FF2B5EF4-FFF2-40B4-BE49-F238E27FC236}">
              <a16:creationId xmlns:a16="http://schemas.microsoft.com/office/drawing/2014/main" id="{00000000-0008-0000-0200-000037310100}"/>
            </a:ext>
          </a:extLst>
        </xdr:cNvPr>
        <xdr:cNvSpPr>
          <a:spLocks noChangeShapeType="1"/>
        </xdr:cNvSpPr>
      </xdr:nvSpPr>
      <xdr:spPr bwMode="auto">
        <a:xfrm>
          <a:off x="428625" y="657225"/>
          <a:ext cx="112395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</xdr:row>
      <xdr:rowOff>9525</xdr:rowOff>
    </xdr:from>
    <xdr:to>
      <xdr:col>6</xdr:col>
      <xdr:colOff>0</xdr:colOff>
      <xdr:row>7</xdr:row>
      <xdr:rowOff>9525</xdr:rowOff>
    </xdr:to>
    <xdr:sp macro="" textlink="">
      <xdr:nvSpPr>
        <xdr:cNvPr id="20" name="Line 31">
          <a:extLst>
            <a:ext uri="{FF2B5EF4-FFF2-40B4-BE49-F238E27FC236}">
              <a16:creationId xmlns:a16="http://schemas.microsoft.com/office/drawing/2014/main" id="{00000000-0008-0000-0200-000038310100}"/>
            </a:ext>
          </a:extLst>
        </xdr:cNvPr>
        <xdr:cNvSpPr>
          <a:spLocks noChangeShapeType="1"/>
        </xdr:cNvSpPr>
      </xdr:nvSpPr>
      <xdr:spPr bwMode="auto">
        <a:xfrm>
          <a:off x="438150" y="666750"/>
          <a:ext cx="112395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3</xdr:row>
      <xdr:rowOff>38100</xdr:rowOff>
    </xdr:from>
    <xdr:to>
      <xdr:col>21</xdr:col>
      <xdr:colOff>28575</xdr:colOff>
      <xdr:row>7</xdr:row>
      <xdr:rowOff>28575</xdr:rowOff>
    </xdr:to>
    <xdr:sp macro="" textlink="">
      <xdr:nvSpPr>
        <xdr:cNvPr id="21" name="Line 32">
          <a:extLst>
            <a:ext uri="{FF2B5EF4-FFF2-40B4-BE49-F238E27FC236}">
              <a16:creationId xmlns:a16="http://schemas.microsoft.com/office/drawing/2014/main" id="{00000000-0008-0000-0200-000039310100}"/>
            </a:ext>
          </a:extLst>
        </xdr:cNvPr>
        <xdr:cNvSpPr>
          <a:spLocks noChangeShapeType="1"/>
        </xdr:cNvSpPr>
      </xdr:nvSpPr>
      <xdr:spPr bwMode="auto">
        <a:xfrm>
          <a:off x="1994535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9525</xdr:colOff>
      <xdr:row>3</xdr:row>
      <xdr:rowOff>38100</xdr:rowOff>
    </xdr:from>
    <xdr:to>
      <xdr:col>37</xdr:col>
      <xdr:colOff>28575</xdr:colOff>
      <xdr:row>7</xdr:row>
      <xdr:rowOff>28575</xdr:rowOff>
    </xdr:to>
    <xdr:sp macro="" textlink="">
      <xdr:nvSpPr>
        <xdr:cNvPr id="22" name="Line 33">
          <a:extLst>
            <a:ext uri="{FF2B5EF4-FFF2-40B4-BE49-F238E27FC236}">
              <a16:creationId xmlns:a16="http://schemas.microsoft.com/office/drawing/2014/main" id="{00000000-0008-0000-0200-00003A310100}"/>
            </a:ext>
          </a:extLst>
        </xdr:cNvPr>
        <xdr:cNvSpPr>
          <a:spLocks noChangeShapeType="1"/>
        </xdr:cNvSpPr>
      </xdr:nvSpPr>
      <xdr:spPr bwMode="auto">
        <a:xfrm>
          <a:off x="39452550" y="695325"/>
          <a:ext cx="11239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9525</xdr:colOff>
      <xdr:row>3</xdr:row>
      <xdr:rowOff>38100</xdr:rowOff>
    </xdr:from>
    <xdr:to>
      <xdr:col>52</xdr:col>
      <xdr:colOff>28575</xdr:colOff>
      <xdr:row>7</xdr:row>
      <xdr:rowOff>28575</xdr:rowOff>
    </xdr:to>
    <xdr:sp macro="" textlink="">
      <xdr:nvSpPr>
        <xdr:cNvPr id="23" name="Line 34">
          <a:extLst>
            <a:ext uri="{FF2B5EF4-FFF2-40B4-BE49-F238E27FC236}">
              <a16:creationId xmlns:a16="http://schemas.microsoft.com/office/drawing/2014/main" id="{00000000-0008-0000-0200-00003B310100}"/>
            </a:ext>
          </a:extLst>
        </xdr:cNvPr>
        <xdr:cNvSpPr>
          <a:spLocks noChangeShapeType="1"/>
        </xdr:cNvSpPr>
      </xdr:nvSpPr>
      <xdr:spPr bwMode="auto">
        <a:xfrm>
          <a:off x="58931175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9525</xdr:colOff>
      <xdr:row>3</xdr:row>
      <xdr:rowOff>38100</xdr:rowOff>
    </xdr:from>
    <xdr:to>
      <xdr:col>67</xdr:col>
      <xdr:colOff>28575</xdr:colOff>
      <xdr:row>7</xdr:row>
      <xdr:rowOff>28575</xdr:rowOff>
    </xdr:to>
    <xdr:sp macro="" textlink="">
      <xdr:nvSpPr>
        <xdr:cNvPr id="24" name="Line 35">
          <a:extLst>
            <a:ext uri="{FF2B5EF4-FFF2-40B4-BE49-F238E27FC236}">
              <a16:creationId xmlns:a16="http://schemas.microsoft.com/office/drawing/2014/main" id="{00000000-0008-0000-0200-00003C310100}"/>
            </a:ext>
          </a:extLst>
        </xdr:cNvPr>
        <xdr:cNvSpPr>
          <a:spLocks noChangeShapeType="1"/>
        </xdr:cNvSpPr>
      </xdr:nvSpPr>
      <xdr:spPr bwMode="auto">
        <a:xfrm>
          <a:off x="78419325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9525</xdr:colOff>
      <xdr:row>3</xdr:row>
      <xdr:rowOff>38100</xdr:rowOff>
    </xdr:from>
    <xdr:to>
      <xdr:col>83</xdr:col>
      <xdr:colOff>0</xdr:colOff>
      <xdr:row>7</xdr:row>
      <xdr:rowOff>28575</xdr:rowOff>
    </xdr:to>
    <xdr:sp macro="" textlink="">
      <xdr:nvSpPr>
        <xdr:cNvPr id="25" name="Line 36">
          <a:extLst>
            <a:ext uri="{FF2B5EF4-FFF2-40B4-BE49-F238E27FC236}">
              <a16:creationId xmlns:a16="http://schemas.microsoft.com/office/drawing/2014/main" id="{00000000-0008-0000-0200-00003D310100}"/>
            </a:ext>
          </a:extLst>
        </xdr:cNvPr>
        <xdr:cNvSpPr>
          <a:spLocks noChangeShapeType="1"/>
        </xdr:cNvSpPr>
      </xdr:nvSpPr>
      <xdr:spPr bwMode="auto">
        <a:xfrm>
          <a:off x="99174300" y="695325"/>
          <a:ext cx="11049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9525</xdr:colOff>
      <xdr:row>3</xdr:row>
      <xdr:rowOff>38100</xdr:rowOff>
    </xdr:from>
    <xdr:to>
      <xdr:col>98</xdr:col>
      <xdr:colOff>28575</xdr:colOff>
      <xdr:row>7</xdr:row>
      <xdr:rowOff>28575</xdr:rowOff>
    </xdr:to>
    <xdr:sp macro="" textlink="">
      <xdr:nvSpPr>
        <xdr:cNvPr id="26" name="Line 37">
          <a:extLst>
            <a:ext uri="{FF2B5EF4-FFF2-40B4-BE49-F238E27FC236}">
              <a16:creationId xmlns:a16="http://schemas.microsoft.com/office/drawing/2014/main" id="{00000000-0008-0000-0200-00003E310100}"/>
            </a:ext>
          </a:extLst>
        </xdr:cNvPr>
        <xdr:cNvSpPr>
          <a:spLocks noChangeShapeType="1"/>
        </xdr:cNvSpPr>
      </xdr:nvSpPr>
      <xdr:spPr bwMode="auto">
        <a:xfrm>
          <a:off x="11828145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9525</xdr:colOff>
      <xdr:row>3</xdr:row>
      <xdr:rowOff>38100</xdr:rowOff>
    </xdr:from>
    <xdr:to>
      <xdr:col>113</xdr:col>
      <xdr:colOff>28575</xdr:colOff>
      <xdr:row>7</xdr:row>
      <xdr:rowOff>28575</xdr:rowOff>
    </xdr:to>
    <xdr:sp macro="" textlink="">
      <xdr:nvSpPr>
        <xdr:cNvPr id="27" name="Line 38">
          <a:extLst>
            <a:ext uri="{FF2B5EF4-FFF2-40B4-BE49-F238E27FC236}">
              <a16:creationId xmlns:a16="http://schemas.microsoft.com/office/drawing/2014/main" id="{00000000-0008-0000-0200-00003F310100}"/>
            </a:ext>
          </a:extLst>
        </xdr:cNvPr>
        <xdr:cNvSpPr>
          <a:spLocks noChangeShapeType="1"/>
        </xdr:cNvSpPr>
      </xdr:nvSpPr>
      <xdr:spPr bwMode="auto">
        <a:xfrm>
          <a:off x="13776960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140</xdr:col>
      <xdr:colOff>0</xdr:colOff>
      <xdr:row>3</xdr:row>
      <xdr:rowOff>9525</xdr:rowOff>
    </xdr:from>
    <xdr:to>
      <xdr:col>143</xdr:col>
      <xdr:colOff>9525</xdr:colOff>
      <xdr:row>7</xdr:row>
      <xdr:rowOff>0</xdr:rowOff>
    </xdr:to>
    <xdr:sp macro="" textlink="">
      <xdr:nvSpPr>
        <xdr:cNvPr id="28" name="Line 40">
          <a:extLst>
            <a:ext uri="{FF2B5EF4-FFF2-40B4-BE49-F238E27FC236}">
              <a16:creationId xmlns:a16="http://schemas.microsoft.com/office/drawing/2014/main" id="{00000000-0008-0000-0200-000040310100}"/>
            </a:ext>
          </a:extLst>
        </xdr:cNvPr>
        <xdr:cNvSpPr>
          <a:spLocks noChangeShapeType="1"/>
        </xdr:cNvSpPr>
      </xdr:nvSpPr>
      <xdr:spPr bwMode="auto">
        <a:xfrm>
          <a:off x="176736375" y="666750"/>
          <a:ext cx="11239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156</xdr:col>
      <xdr:colOff>9525</xdr:colOff>
      <xdr:row>3</xdr:row>
      <xdr:rowOff>38100</xdr:rowOff>
    </xdr:from>
    <xdr:to>
      <xdr:col>159</xdr:col>
      <xdr:colOff>28575</xdr:colOff>
      <xdr:row>7</xdr:row>
      <xdr:rowOff>28575</xdr:rowOff>
    </xdr:to>
    <xdr:sp macro="" textlink="">
      <xdr:nvSpPr>
        <xdr:cNvPr id="29" name="Line 41">
          <a:extLst>
            <a:ext uri="{FF2B5EF4-FFF2-40B4-BE49-F238E27FC236}">
              <a16:creationId xmlns:a16="http://schemas.microsoft.com/office/drawing/2014/main" id="{00000000-0008-0000-0200-000041310100}"/>
            </a:ext>
          </a:extLst>
        </xdr:cNvPr>
        <xdr:cNvSpPr>
          <a:spLocks noChangeShapeType="1"/>
        </xdr:cNvSpPr>
      </xdr:nvSpPr>
      <xdr:spPr bwMode="auto">
        <a:xfrm>
          <a:off x="19625310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171</xdr:col>
      <xdr:colOff>9525</xdr:colOff>
      <xdr:row>3</xdr:row>
      <xdr:rowOff>38100</xdr:rowOff>
    </xdr:from>
    <xdr:to>
      <xdr:col>174</xdr:col>
      <xdr:colOff>28575</xdr:colOff>
      <xdr:row>7</xdr:row>
      <xdr:rowOff>28575</xdr:rowOff>
    </xdr:to>
    <xdr:sp macro="" textlink="">
      <xdr:nvSpPr>
        <xdr:cNvPr id="30" name="Line 42">
          <a:extLst>
            <a:ext uri="{FF2B5EF4-FFF2-40B4-BE49-F238E27FC236}">
              <a16:creationId xmlns:a16="http://schemas.microsoft.com/office/drawing/2014/main" id="{00000000-0008-0000-0200-000042310100}"/>
            </a:ext>
          </a:extLst>
        </xdr:cNvPr>
        <xdr:cNvSpPr>
          <a:spLocks noChangeShapeType="1"/>
        </xdr:cNvSpPr>
      </xdr:nvSpPr>
      <xdr:spPr bwMode="auto">
        <a:xfrm>
          <a:off x="215750775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188</xdr:col>
      <xdr:colOff>9525</xdr:colOff>
      <xdr:row>3</xdr:row>
      <xdr:rowOff>38100</xdr:rowOff>
    </xdr:from>
    <xdr:to>
      <xdr:col>191</xdr:col>
      <xdr:colOff>28575</xdr:colOff>
      <xdr:row>7</xdr:row>
      <xdr:rowOff>28575</xdr:rowOff>
    </xdr:to>
    <xdr:sp macro="" textlink="">
      <xdr:nvSpPr>
        <xdr:cNvPr id="31" name="Line 43">
          <a:extLst>
            <a:ext uri="{FF2B5EF4-FFF2-40B4-BE49-F238E27FC236}">
              <a16:creationId xmlns:a16="http://schemas.microsoft.com/office/drawing/2014/main" id="{00000000-0008-0000-0200-000043310100}"/>
            </a:ext>
          </a:extLst>
        </xdr:cNvPr>
        <xdr:cNvSpPr>
          <a:spLocks noChangeShapeType="1"/>
        </xdr:cNvSpPr>
      </xdr:nvSpPr>
      <xdr:spPr bwMode="auto">
        <a:xfrm>
          <a:off x="23541990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206</xdr:col>
      <xdr:colOff>9525</xdr:colOff>
      <xdr:row>3</xdr:row>
      <xdr:rowOff>38100</xdr:rowOff>
    </xdr:from>
    <xdr:to>
      <xdr:col>209</xdr:col>
      <xdr:colOff>28575</xdr:colOff>
      <xdr:row>7</xdr:row>
      <xdr:rowOff>28575</xdr:rowOff>
    </xdr:to>
    <xdr:sp macro="" textlink="">
      <xdr:nvSpPr>
        <xdr:cNvPr id="32" name="Line 44">
          <a:extLst>
            <a:ext uri="{FF2B5EF4-FFF2-40B4-BE49-F238E27FC236}">
              <a16:creationId xmlns:a16="http://schemas.microsoft.com/office/drawing/2014/main" id="{00000000-0008-0000-0200-000044310100}"/>
            </a:ext>
          </a:extLst>
        </xdr:cNvPr>
        <xdr:cNvSpPr>
          <a:spLocks noChangeShapeType="1"/>
        </xdr:cNvSpPr>
      </xdr:nvSpPr>
      <xdr:spPr bwMode="auto">
        <a:xfrm>
          <a:off x="25502235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220</xdr:col>
      <xdr:colOff>9525</xdr:colOff>
      <xdr:row>3</xdr:row>
      <xdr:rowOff>38100</xdr:rowOff>
    </xdr:from>
    <xdr:to>
      <xdr:col>223</xdr:col>
      <xdr:colOff>28575</xdr:colOff>
      <xdr:row>7</xdr:row>
      <xdr:rowOff>28575</xdr:rowOff>
    </xdr:to>
    <xdr:sp macro="" textlink="">
      <xdr:nvSpPr>
        <xdr:cNvPr id="33" name="Line 45">
          <a:extLst>
            <a:ext uri="{FF2B5EF4-FFF2-40B4-BE49-F238E27FC236}">
              <a16:creationId xmlns:a16="http://schemas.microsoft.com/office/drawing/2014/main" id="{00000000-0008-0000-0200-000045310100}"/>
            </a:ext>
          </a:extLst>
        </xdr:cNvPr>
        <xdr:cNvSpPr>
          <a:spLocks noChangeShapeType="1"/>
        </xdr:cNvSpPr>
      </xdr:nvSpPr>
      <xdr:spPr bwMode="auto">
        <a:xfrm>
          <a:off x="27386280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234</xdr:col>
      <xdr:colOff>9525</xdr:colOff>
      <xdr:row>3</xdr:row>
      <xdr:rowOff>38100</xdr:rowOff>
    </xdr:from>
    <xdr:to>
      <xdr:col>237</xdr:col>
      <xdr:colOff>28575</xdr:colOff>
      <xdr:row>7</xdr:row>
      <xdr:rowOff>28575</xdr:rowOff>
    </xdr:to>
    <xdr:sp macro="" textlink="">
      <xdr:nvSpPr>
        <xdr:cNvPr id="34" name="Line 46">
          <a:extLst>
            <a:ext uri="{FF2B5EF4-FFF2-40B4-BE49-F238E27FC236}">
              <a16:creationId xmlns:a16="http://schemas.microsoft.com/office/drawing/2014/main" id="{00000000-0008-0000-0200-000046310100}"/>
            </a:ext>
          </a:extLst>
        </xdr:cNvPr>
        <xdr:cNvSpPr>
          <a:spLocks noChangeShapeType="1"/>
        </xdr:cNvSpPr>
      </xdr:nvSpPr>
      <xdr:spPr bwMode="auto">
        <a:xfrm>
          <a:off x="292703250" y="695325"/>
          <a:ext cx="1133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</xdr:row>
      <xdr:rowOff>0</xdr:rowOff>
    </xdr:from>
    <xdr:to>
      <xdr:col>5</xdr:col>
      <xdr:colOff>114300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EAAD9F0-21DE-40A9-A827-E7E38FF357C8}"/>
            </a:ext>
          </a:extLst>
        </xdr:cNvPr>
        <xdr:cNvSpPr>
          <a:spLocks noChangeShapeType="1"/>
        </xdr:cNvSpPr>
      </xdr:nvSpPr>
      <xdr:spPr bwMode="auto">
        <a:xfrm>
          <a:off x="1245870" y="628650"/>
          <a:ext cx="112585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</xdr:row>
      <xdr:rowOff>9525</xdr:rowOff>
    </xdr:from>
    <xdr:to>
      <xdr:col>6</xdr:col>
      <xdr:colOff>0</xdr:colOff>
      <xdr:row>7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20C0442-897B-457B-9CE9-DA5E9BBF7284}"/>
            </a:ext>
          </a:extLst>
        </xdr:cNvPr>
        <xdr:cNvSpPr>
          <a:spLocks noChangeShapeType="1"/>
        </xdr:cNvSpPr>
      </xdr:nvSpPr>
      <xdr:spPr bwMode="auto">
        <a:xfrm>
          <a:off x="1259205" y="640080"/>
          <a:ext cx="112204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180</xdr:col>
      <xdr:colOff>9525</xdr:colOff>
      <xdr:row>3</xdr:row>
      <xdr:rowOff>38100</xdr:rowOff>
    </xdr:from>
    <xdr:to>
      <xdr:col>183</xdr:col>
      <xdr:colOff>28575</xdr:colOff>
      <xdr:row>7</xdr:row>
      <xdr:rowOff>28575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ACD73003-6C5F-49E2-9C42-816B68D48B7A}"/>
            </a:ext>
          </a:extLst>
        </xdr:cNvPr>
        <xdr:cNvSpPr>
          <a:spLocks noChangeShapeType="1"/>
        </xdr:cNvSpPr>
      </xdr:nvSpPr>
      <xdr:spPr bwMode="auto">
        <a:xfrm>
          <a:off x="218381580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194</xdr:col>
      <xdr:colOff>9525</xdr:colOff>
      <xdr:row>3</xdr:row>
      <xdr:rowOff>38100</xdr:rowOff>
    </xdr:from>
    <xdr:to>
      <xdr:col>197</xdr:col>
      <xdr:colOff>28575</xdr:colOff>
      <xdr:row>7</xdr:row>
      <xdr:rowOff>28575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6C5DEDFA-80C0-45FC-A6A1-855E835D6D10}"/>
            </a:ext>
          </a:extLst>
        </xdr:cNvPr>
        <xdr:cNvSpPr>
          <a:spLocks noChangeShapeType="1"/>
        </xdr:cNvSpPr>
      </xdr:nvSpPr>
      <xdr:spPr bwMode="auto">
        <a:xfrm>
          <a:off x="2395556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210</xdr:col>
      <xdr:colOff>9525</xdr:colOff>
      <xdr:row>3</xdr:row>
      <xdr:rowOff>38100</xdr:rowOff>
    </xdr:from>
    <xdr:to>
      <xdr:col>213</xdr:col>
      <xdr:colOff>28575</xdr:colOff>
      <xdr:row>7</xdr:row>
      <xdr:rowOff>28575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26DB31EE-0094-4A1C-A32D-8FE46A5E93D0}"/>
            </a:ext>
          </a:extLst>
        </xdr:cNvPr>
        <xdr:cNvSpPr>
          <a:spLocks noChangeShapeType="1"/>
        </xdr:cNvSpPr>
      </xdr:nvSpPr>
      <xdr:spPr bwMode="auto">
        <a:xfrm>
          <a:off x="260615430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220</xdr:col>
      <xdr:colOff>9525</xdr:colOff>
      <xdr:row>3</xdr:row>
      <xdr:rowOff>38100</xdr:rowOff>
    </xdr:from>
    <xdr:to>
      <xdr:col>223</xdr:col>
      <xdr:colOff>28575</xdr:colOff>
      <xdr:row>7</xdr:row>
      <xdr:rowOff>28575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67D14302-DAD2-455D-95ED-E10D7F1E0A52}"/>
            </a:ext>
          </a:extLst>
        </xdr:cNvPr>
        <xdr:cNvSpPr>
          <a:spLocks noChangeShapeType="1"/>
        </xdr:cNvSpPr>
      </xdr:nvSpPr>
      <xdr:spPr bwMode="auto">
        <a:xfrm>
          <a:off x="2798654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233</xdr:col>
      <xdr:colOff>9525</xdr:colOff>
      <xdr:row>3</xdr:row>
      <xdr:rowOff>38100</xdr:rowOff>
    </xdr:from>
    <xdr:to>
      <xdr:col>236</xdr:col>
      <xdr:colOff>0</xdr:colOff>
      <xdr:row>7</xdr:row>
      <xdr:rowOff>28575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E2C0EA3E-C73E-40FC-B96C-85F1041DF8BD}"/>
            </a:ext>
          </a:extLst>
        </xdr:cNvPr>
        <xdr:cNvSpPr>
          <a:spLocks noChangeShapeType="1"/>
        </xdr:cNvSpPr>
      </xdr:nvSpPr>
      <xdr:spPr bwMode="auto">
        <a:xfrm>
          <a:off x="298115355" y="666750"/>
          <a:ext cx="110299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246</xdr:col>
      <xdr:colOff>9525</xdr:colOff>
      <xdr:row>3</xdr:row>
      <xdr:rowOff>38100</xdr:rowOff>
    </xdr:from>
    <xdr:to>
      <xdr:col>249</xdr:col>
      <xdr:colOff>28575</xdr:colOff>
      <xdr:row>7</xdr:row>
      <xdr:rowOff>28575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12ABE722-57A5-462A-A6CA-C86469A3757C}"/>
            </a:ext>
          </a:extLst>
        </xdr:cNvPr>
        <xdr:cNvSpPr>
          <a:spLocks noChangeShapeType="1"/>
        </xdr:cNvSpPr>
      </xdr:nvSpPr>
      <xdr:spPr bwMode="auto">
        <a:xfrm>
          <a:off x="316374780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257</xdr:col>
      <xdr:colOff>9525</xdr:colOff>
      <xdr:row>3</xdr:row>
      <xdr:rowOff>38100</xdr:rowOff>
    </xdr:from>
    <xdr:to>
      <xdr:col>260</xdr:col>
      <xdr:colOff>28575</xdr:colOff>
      <xdr:row>7</xdr:row>
      <xdr:rowOff>28575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50DD4A44-2B05-4FD4-839A-9300DE76AD30}"/>
            </a:ext>
          </a:extLst>
        </xdr:cNvPr>
        <xdr:cNvSpPr>
          <a:spLocks noChangeShapeType="1"/>
        </xdr:cNvSpPr>
      </xdr:nvSpPr>
      <xdr:spPr bwMode="auto">
        <a:xfrm>
          <a:off x="3353009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271</xdr:col>
      <xdr:colOff>9525</xdr:colOff>
      <xdr:row>3</xdr:row>
      <xdr:rowOff>38100</xdr:rowOff>
    </xdr:from>
    <xdr:to>
      <xdr:col>274</xdr:col>
      <xdr:colOff>28575</xdr:colOff>
      <xdr:row>7</xdr:row>
      <xdr:rowOff>28575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6BD83743-A9BD-4732-8343-D517EEB7EF08}"/>
            </a:ext>
          </a:extLst>
        </xdr:cNvPr>
        <xdr:cNvSpPr>
          <a:spLocks noChangeShapeType="1"/>
        </xdr:cNvSpPr>
      </xdr:nvSpPr>
      <xdr:spPr bwMode="auto">
        <a:xfrm>
          <a:off x="35311270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288</xdr:col>
      <xdr:colOff>9525</xdr:colOff>
      <xdr:row>3</xdr:row>
      <xdr:rowOff>38100</xdr:rowOff>
    </xdr:from>
    <xdr:to>
      <xdr:col>291</xdr:col>
      <xdr:colOff>28575</xdr:colOff>
      <xdr:row>7</xdr:row>
      <xdr:rowOff>28575</xdr:rowOff>
    </xdr:to>
    <xdr:sp macro="" textlink="">
      <xdr:nvSpPr>
        <xdr:cNvPr id="12" name="Line 15">
          <a:extLst>
            <a:ext uri="{FF2B5EF4-FFF2-40B4-BE49-F238E27FC236}">
              <a16:creationId xmlns:a16="http://schemas.microsoft.com/office/drawing/2014/main" id="{9F427DAA-676E-43C3-AE6D-43C1F83A6188}"/>
            </a:ext>
          </a:extLst>
        </xdr:cNvPr>
        <xdr:cNvSpPr>
          <a:spLocks noChangeShapeType="1"/>
        </xdr:cNvSpPr>
      </xdr:nvSpPr>
      <xdr:spPr bwMode="auto">
        <a:xfrm>
          <a:off x="37319140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302</xdr:col>
      <xdr:colOff>9525</xdr:colOff>
      <xdr:row>3</xdr:row>
      <xdr:rowOff>38100</xdr:rowOff>
    </xdr:from>
    <xdr:to>
      <xdr:col>305</xdr:col>
      <xdr:colOff>28575</xdr:colOff>
      <xdr:row>7</xdr:row>
      <xdr:rowOff>28575</xdr:rowOff>
    </xdr:to>
    <xdr:sp macro="" textlink="">
      <xdr:nvSpPr>
        <xdr:cNvPr id="13" name="Line 16">
          <a:extLst>
            <a:ext uri="{FF2B5EF4-FFF2-40B4-BE49-F238E27FC236}">
              <a16:creationId xmlns:a16="http://schemas.microsoft.com/office/drawing/2014/main" id="{16C2F7DA-3B46-40D6-B2C9-629007F63EBC}"/>
            </a:ext>
          </a:extLst>
        </xdr:cNvPr>
        <xdr:cNvSpPr>
          <a:spLocks noChangeShapeType="1"/>
        </xdr:cNvSpPr>
      </xdr:nvSpPr>
      <xdr:spPr bwMode="auto">
        <a:xfrm>
          <a:off x="3920318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3</xdr:row>
      <xdr:rowOff>0</xdr:rowOff>
    </xdr:from>
    <xdr:to>
      <xdr:col>5</xdr:col>
      <xdr:colOff>114300</xdr:colOff>
      <xdr:row>7</xdr:row>
      <xdr:rowOff>0</xdr:rowOff>
    </xdr:to>
    <xdr:sp macro="" textlink="">
      <xdr:nvSpPr>
        <xdr:cNvPr id="14" name="Line 34">
          <a:extLst>
            <a:ext uri="{FF2B5EF4-FFF2-40B4-BE49-F238E27FC236}">
              <a16:creationId xmlns:a16="http://schemas.microsoft.com/office/drawing/2014/main" id="{24C49B42-D103-4915-8798-0DD161F6B204}"/>
            </a:ext>
          </a:extLst>
        </xdr:cNvPr>
        <xdr:cNvSpPr>
          <a:spLocks noChangeShapeType="1"/>
        </xdr:cNvSpPr>
      </xdr:nvSpPr>
      <xdr:spPr bwMode="auto">
        <a:xfrm>
          <a:off x="1245870" y="628650"/>
          <a:ext cx="112585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</xdr:row>
      <xdr:rowOff>9525</xdr:rowOff>
    </xdr:from>
    <xdr:to>
      <xdr:col>6</xdr:col>
      <xdr:colOff>0</xdr:colOff>
      <xdr:row>7</xdr:row>
      <xdr:rowOff>9525</xdr:rowOff>
    </xdr:to>
    <xdr:sp macro="" textlink="">
      <xdr:nvSpPr>
        <xdr:cNvPr id="15" name="Line 35">
          <a:extLst>
            <a:ext uri="{FF2B5EF4-FFF2-40B4-BE49-F238E27FC236}">
              <a16:creationId xmlns:a16="http://schemas.microsoft.com/office/drawing/2014/main" id="{DDD09A4A-A91C-4B82-BFD4-9D0CC4E0A02F}"/>
            </a:ext>
          </a:extLst>
        </xdr:cNvPr>
        <xdr:cNvSpPr>
          <a:spLocks noChangeShapeType="1"/>
        </xdr:cNvSpPr>
      </xdr:nvSpPr>
      <xdr:spPr bwMode="auto">
        <a:xfrm>
          <a:off x="1259205" y="640080"/>
          <a:ext cx="112204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180</xdr:col>
      <xdr:colOff>9525</xdr:colOff>
      <xdr:row>3</xdr:row>
      <xdr:rowOff>38100</xdr:rowOff>
    </xdr:from>
    <xdr:to>
      <xdr:col>183</xdr:col>
      <xdr:colOff>28575</xdr:colOff>
      <xdr:row>7</xdr:row>
      <xdr:rowOff>28575</xdr:rowOff>
    </xdr:to>
    <xdr:sp macro="" textlink="">
      <xdr:nvSpPr>
        <xdr:cNvPr id="16" name="Line 40">
          <a:extLst>
            <a:ext uri="{FF2B5EF4-FFF2-40B4-BE49-F238E27FC236}">
              <a16:creationId xmlns:a16="http://schemas.microsoft.com/office/drawing/2014/main" id="{F5694C3C-F65D-434B-8915-3D3DE2E7032E}"/>
            </a:ext>
          </a:extLst>
        </xdr:cNvPr>
        <xdr:cNvSpPr>
          <a:spLocks noChangeShapeType="1"/>
        </xdr:cNvSpPr>
      </xdr:nvSpPr>
      <xdr:spPr bwMode="auto">
        <a:xfrm>
          <a:off x="218381580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194</xdr:col>
      <xdr:colOff>9525</xdr:colOff>
      <xdr:row>3</xdr:row>
      <xdr:rowOff>38100</xdr:rowOff>
    </xdr:from>
    <xdr:to>
      <xdr:col>197</xdr:col>
      <xdr:colOff>28575</xdr:colOff>
      <xdr:row>7</xdr:row>
      <xdr:rowOff>28575</xdr:rowOff>
    </xdr:to>
    <xdr:sp macro="" textlink="">
      <xdr:nvSpPr>
        <xdr:cNvPr id="17" name="Line 41">
          <a:extLst>
            <a:ext uri="{FF2B5EF4-FFF2-40B4-BE49-F238E27FC236}">
              <a16:creationId xmlns:a16="http://schemas.microsoft.com/office/drawing/2014/main" id="{B111113D-B82D-43C1-8BFE-E603B09B934C}"/>
            </a:ext>
          </a:extLst>
        </xdr:cNvPr>
        <xdr:cNvSpPr>
          <a:spLocks noChangeShapeType="1"/>
        </xdr:cNvSpPr>
      </xdr:nvSpPr>
      <xdr:spPr bwMode="auto">
        <a:xfrm>
          <a:off x="2395556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210</xdr:col>
      <xdr:colOff>9525</xdr:colOff>
      <xdr:row>3</xdr:row>
      <xdr:rowOff>38100</xdr:rowOff>
    </xdr:from>
    <xdr:to>
      <xdr:col>213</xdr:col>
      <xdr:colOff>28575</xdr:colOff>
      <xdr:row>7</xdr:row>
      <xdr:rowOff>28575</xdr:rowOff>
    </xdr:to>
    <xdr:sp macro="" textlink="">
      <xdr:nvSpPr>
        <xdr:cNvPr id="18" name="Line 42">
          <a:extLst>
            <a:ext uri="{FF2B5EF4-FFF2-40B4-BE49-F238E27FC236}">
              <a16:creationId xmlns:a16="http://schemas.microsoft.com/office/drawing/2014/main" id="{9897E79F-BDAD-4B1E-AF8F-E12932EB91B1}"/>
            </a:ext>
          </a:extLst>
        </xdr:cNvPr>
        <xdr:cNvSpPr>
          <a:spLocks noChangeShapeType="1"/>
        </xdr:cNvSpPr>
      </xdr:nvSpPr>
      <xdr:spPr bwMode="auto">
        <a:xfrm>
          <a:off x="260615430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220</xdr:col>
      <xdr:colOff>9525</xdr:colOff>
      <xdr:row>3</xdr:row>
      <xdr:rowOff>38100</xdr:rowOff>
    </xdr:from>
    <xdr:to>
      <xdr:col>223</xdr:col>
      <xdr:colOff>28575</xdr:colOff>
      <xdr:row>7</xdr:row>
      <xdr:rowOff>28575</xdr:rowOff>
    </xdr:to>
    <xdr:sp macro="" textlink="">
      <xdr:nvSpPr>
        <xdr:cNvPr id="19" name="Line 43">
          <a:extLst>
            <a:ext uri="{FF2B5EF4-FFF2-40B4-BE49-F238E27FC236}">
              <a16:creationId xmlns:a16="http://schemas.microsoft.com/office/drawing/2014/main" id="{68A69B34-94ED-4AA0-9861-3DAFD3A52EA5}"/>
            </a:ext>
          </a:extLst>
        </xdr:cNvPr>
        <xdr:cNvSpPr>
          <a:spLocks noChangeShapeType="1"/>
        </xdr:cNvSpPr>
      </xdr:nvSpPr>
      <xdr:spPr bwMode="auto">
        <a:xfrm>
          <a:off x="2798654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233</xdr:col>
      <xdr:colOff>9525</xdr:colOff>
      <xdr:row>3</xdr:row>
      <xdr:rowOff>38100</xdr:rowOff>
    </xdr:from>
    <xdr:to>
      <xdr:col>236</xdr:col>
      <xdr:colOff>0</xdr:colOff>
      <xdr:row>7</xdr:row>
      <xdr:rowOff>28575</xdr:rowOff>
    </xdr:to>
    <xdr:sp macro="" textlink="">
      <xdr:nvSpPr>
        <xdr:cNvPr id="20" name="Line 44">
          <a:extLst>
            <a:ext uri="{FF2B5EF4-FFF2-40B4-BE49-F238E27FC236}">
              <a16:creationId xmlns:a16="http://schemas.microsoft.com/office/drawing/2014/main" id="{AADAF9A2-749E-48DA-A73F-FB661E09F219}"/>
            </a:ext>
          </a:extLst>
        </xdr:cNvPr>
        <xdr:cNvSpPr>
          <a:spLocks noChangeShapeType="1"/>
        </xdr:cNvSpPr>
      </xdr:nvSpPr>
      <xdr:spPr bwMode="auto">
        <a:xfrm>
          <a:off x="298115355" y="666750"/>
          <a:ext cx="110299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246</xdr:col>
      <xdr:colOff>9525</xdr:colOff>
      <xdr:row>3</xdr:row>
      <xdr:rowOff>38100</xdr:rowOff>
    </xdr:from>
    <xdr:to>
      <xdr:col>249</xdr:col>
      <xdr:colOff>28575</xdr:colOff>
      <xdr:row>7</xdr:row>
      <xdr:rowOff>28575</xdr:rowOff>
    </xdr:to>
    <xdr:sp macro="" textlink="">
      <xdr:nvSpPr>
        <xdr:cNvPr id="21" name="Line 45">
          <a:extLst>
            <a:ext uri="{FF2B5EF4-FFF2-40B4-BE49-F238E27FC236}">
              <a16:creationId xmlns:a16="http://schemas.microsoft.com/office/drawing/2014/main" id="{E28FDA9F-1138-4250-848B-35084F42EEDD}"/>
            </a:ext>
          </a:extLst>
        </xdr:cNvPr>
        <xdr:cNvSpPr>
          <a:spLocks noChangeShapeType="1"/>
        </xdr:cNvSpPr>
      </xdr:nvSpPr>
      <xdr:spPr bwMode="auto">
        <a:xfrm>
          <a:off x="316374780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257</xdr:col>
      <xdr:colOff>9525</xdr:colOff>
      <xdr:row>3</xdr:row>
      <xdr:rowOff>38100</xdr:rowOff>
    </xdr:from>
    <xdr:to>
      <xdr:col>260</xdr:col>
      <xdr:colOff>28575</xdr:colOff>
      <xdr:row>7</xdr:row>
      <xdr:rowOff>28575</xdr:rowOff>
    </xdr:to>
    <xdr:sp macro="" textlink="">
      <xdr:nvSpPr>
        <xdr:cNvPr id="22" name="Line 46">
          <a:extLst>
            <a:ext uri="{FF2B5EF4-FFF2-40B4-BE49-F238E27FC236}">
              <a16:creationId xmlns:a16="http://schemas.microsoft.com/office/drawing/2014/main" id="{67813887-4352-4F19-A67D-A0C7A36B8858}"/>
            </a:ext>
          </a:extLst>
        </xdr:cNvPr>
        <xdr:cNvSpPr>
          <a:spLocks noChangeShapeType="1"/>
        </xdr:cNvSpPr>
      </xdr:nvSpPr>
      <xdr:spPr bwMode="auto">
        <a:xfrm>
          <a:off x="3353009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271</xdr:col>
      <xdr:colOff>9525</xdr:colOff>
      <xdr:row>3</xdr:row>
      <xdr:rowOff>38100</xdr:rowOff>
    </xdr:from>
    <xdr:to>
      <xdr:col>274</xdr:col>
      <xdr:colOff>28575</xdr:colOff>
      <xdr:row>7</xdr:row>
      <xdr:rowOff>28575</xdr:rowOff>
    </xdr:to>
    <xdr:sp macro="" textlink="">
      <xdr:nvSpPr>
        <xdr:cNvPr id="23" name="Line 47">
          <a:extLst>
            <a:ext uri="{FF2B5EF4-FFF2-40B4-BE49-F238E27FC236}">
              <a16:creationId xmlns:a16="http://schemas.microsoft.com/office/drawing/2014/main" id="{AB1A0456-27FD-4599-BBF2-329426590CBB}"/>
            </a:ext>
          </a:extLst>
        </xdr:cNvPr>
        <xdr:cNvSpPr>
          <a:spLocks noChangeShapeType="1"/>
        </xdr:cNvSpPr>
      </xdr:nvSpPr>
      <xdr:spPr bwMode="auto">
        <a:xfrm>
          <a:off x="35311270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288</xdr:col>
      <xdr:colOff>9525</xdr:colOff>
      <xdr:row>3</xdr:row>
      <xdr:rowOff>38100</xdr:rowOff>
    </xdr:from>
    <xdr:to>
      <xdr:col>291</xdr:col>
      <xdr:colOff>28575</xdr:colOff>
      <xdr:row>7</xdr:row>
      <xdr:rowOff>28575</xdr:rowOff>
    </xdr:to>
    <xdr:sp macro="" textlink="">
      <xdr:nvSpPr>
        <xdr:cNvPr id="24" name="Line 48">
          <a:extLst>
            <a:ext uri="{FF2B5EF4-FFF2-40B4-BE49-F238E27FC236}">
              <a16:creationId xmlns:a16="http://schemas.microsoft.com/office/drawing/2014/main" id="{EF480A45-1D92-4375-90EF-3BA4AE5C06C8}"/>
            </a:ext>
          </a:extLst>
        </xdr:cNvPr>
        <xdr:cNvSpPr>
          <a:spLocks noChangeShapeType="1"/>
        </xdr:cNvSpPr>
      </xdr:nvSpPr>
      <xdr:spPr bwMode="auto">
        <a:xfrm>
          <a:off x="37319140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302</xdr:col>
      <xdr:colOff>9525</xdr:colOff>
      <xdr:row>3</xdr:row>
      <xdr:rowOff>38100</xdr:rowOff>
    </xdr:from>
    <xdr:to>
      <xdr:col>305</xdr:col>
      <xdr:colOff>28575</xdr:colOff>
      <xdr:row>7</xdr:row>
      <xdr:rowOff>28575</xdr:rowOff>
    </xdr:to>
    <xdr:sp macro="" textlink="">
      <xdr:nvSpPr>
        <xdr:cNvPr id="25" name="Line 49">
          <a:extLst>
            <a:ext uri="{FF2B5EF4-FFF2-40B4-BE49-F238E27FC236}">
              <a16:creationId xmlns:a16="http://schemas.microsoft.com/office/drawing/2014/main" id="{3239C1EF-A50E-40FE-B99C-53EDF6BDA1DD}"/>
            </a:ext>
          </a:extLst>
        </xdr:cNvPr>
        <xdr:cNvSpPr>
          <a:spLocks noChangeShapeType="1"/>
        </xdr:cNvSpPr>
      </xdr:nvSpPr>
      <xdr:spPr bwMode="auto">
        <a:xfrm>
          <a:off x="3920318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157</xdr:col>
      <xdr:colOff>0</xdr:colOff>
      <xdr:row>2</xdr:row>
      <xdr:rowOff>0</xdr:rowOff>
    </xdr:from>
    <xdr:to>
      <xdr:col>157</xdr:col>
      <xdr:colOff>295275</xdr:colOff>
      <xdr:row>2</xdr:row>
      <xdr:rowOff>0</xdr:rowOff>
    </xdr:to>
    <xdr:sp macro="" textlink="">
      <xdr:nvSpPr>
        <xdr:cNvPr id="26" name="Line 51">
          <a:extLst>
            <a:ext uri="{FF2B5EF4-FFF2-40B4-BE49-F238E27FC236}">
              <a16:creationId xmlns:a16="http://schemas.microsoft.com/office/drawing/2014/main" id="{42F2FC1D-0311-4FAB-A205-CA8EF4C09517}"/>
            </a:ext>
          </a:extLst>
        </xdr:cNvPr>
        <xdr:cNvSpPr>
          <a:spLocks noChangeShapeType="1"/>
        </xdr:cNvSpPr>
      </xdr:nvSpPr>
      <xdr:spPr bwMode="auto">
        <a:xfrm>
          <a:off x="179774850" y="419100"/>
          <a:ext cx="2933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3</xdr:row>
      <xdr:rowOff>38100</xdr:rowOff>
    </xdr:from>
    <xdr:to>
      <xdr:col>24</xdr:col>
      <xdr:colOff>28575</xdr:colOff>
      <xdr:row>7</xdr:row>
      <xdr:rowOff>28575</xdr:rowOff>
    </xdr:to>
    <xdr:sp macro="" textlink="">
      <xdr:nvSpPr>
        <xdr:cNvPr id="27" name="Line 3">
          <a:extLst>
            <a:ext uri="{FF2B5EF4-FFF2-40B4-BE49-F238E27FC236}">
              <a16:creationId xmlns:a16="http://schemas.microsoft.com/office/drawing/2014/main" id="{9BB3B613-771F-435A-8C5F-67D036325F09}"/>
            </a:ext>
          </a:extLst>
        </xdr:cNvPr>
        <xdr:cNvSpPr>
          <a:spLocks noChangeShapeType="1"/>
        </xdr:cNvSpPr>
      </xdr:nvSpPr>
      <xdr:spPr bwMode="auto">
        <a:xfrm>
          <a:off x="227285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3</xdr:row>
      <xdr:rowOff>38100</xdr:rowOff>
    </xdr:from>
    <xdr:to>
      <xdr:col>24</xdr:col>
      <xdr:colOff>28575</xdr:colOff>
      <xdr:row>7</xdr:row>
      <xdr:rowOff>28575</xdr:rowOff>
    </xdr:to>
    <xdr:sp macro="" textlink="">
      <xdr:nvSpPr>
        <xdr:cNvPr id="28" name="Line 36">
          <a:extLst>
            <a:ext uri="{FF2B5EF4-FFF2-40B4-BE49-F238E27FC236}">
              <a16:creationId xmlns:a16="http://schemas.microsoft.com/office/drawing/2014/main" id="{B6FC86B6-277D-4F22-BCED-E0D1709BEB70}"/>
            </a:ext>
          </a:extLst>
        </xdr:cNvPr>
        <xdr:cNvSpPr>
          <a:spLocks noChangeShapeType="1"/>
        </xdr:cNvSpPr>
      </xdr:nvSpPr>
      <xdr:spPr bwMode="auto">
        <a:xfrm>
          <a:off x="227285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9525</xdr:colOff>
      <xdr:row>3</xdr:row>
      <xdr:rowOff>38100</xdr:rowOff>
    </xdr:from>
    <xdr:to>
      <xdr:col>43</xdr:col>
      <xdr:colOff>0</xdr:colOff>
      <xdr:row>6</xdr:row>
      <xdr:rowOff>200025</xdr:rowOff>
    </xdr:to>
    <xdr:sp macro="" textlink="">
      <xdr:nvSpPr>
        <xdr:cNvPr id="29" name="Line 37">
          <a:extLst>
            <a:ext uri="{FF2B5EF4-FFF2-40B4-BE49-F238E27FC236}">
              <a16:creationId xmlns:a16="http://schemas.microsoft.com/office/drawing/2014/main" id="{4B184AAC-E3B0-4A4C-B2C2-5A0FFCC3EB38}"/>
            </a:ext>
          </a:extLst>
        </xdr:cNvPr>
        <xdr:cNvSpPr>
          <a:spLocks noChangeShapeType="1"/>
        </xdr:cNvSpPr>
      </xdr:nvSpPr>
      <xdr:spPr bwMode="auto">
        <a:xfrm>
          <a:off x="45302805" y="666750"/>
          <a:ext cx="1093470" cy="716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9525</xdr:colOff>
      <xdr:row>3</xdr:row>
      <xdr:rowOff>38100</xdr:rowOff>
    </xdr:from>
    <xdr:to>
      <xdr:col>61</xdr:col>
      <xdr:colOff>0</xdr:colOff>
      <xdr:row>6</xdr:row>
      <xdr:rowOff>200025</xdr:rowOff>
    </xdr:to>
    <xdr:sp macro="" textlink="">
      <xdr:nvSpPr>
        <xdr:cNvPr id="30" name="Line 37">
          <a:extLst>
            <a:ext uri="{FF2B5EF4-FFF2-40B4-BE49-F238E27FC236}">
              <a16:creationId xmlns:a16="http://schemas.microsoft.com/office/drawing/2014/main" id="{0AEED711-5F4D-4B10-B050-148AABE16DD0}"/>
            </a:ext>
          </a:extLst>
        </xdr:cNvPr>
        <xdr:cNvSpPr>
          <a:spLocks noChangeShapeType="1"/>
        </xdr:cNvSpPr>
      </xdr:nvSpPr>
      <xdr:spPr bwMode="auto">
        <a:xfrm>
          <a:off x="66486405" y="666750"/>
          <a:ext cx="1093470" cy="716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9525</xdr:colOff>
      <xdr:row>3</xdr:row>
      <xdr:rowOff>38100</xdr:rowOff>
    </xdr:from>
    <xdr:to>
      <xdr:col>80</xdr:col>
      <xdr:colOff>0</xdr:colOff>
      <xdr:row>6</xdr:row>
      <xdr:rowOff>200025</xdr:rowOff>
    </xdr:to>
    <xdr:sp macro="" textlink="">
      <xdr:nvSpPr>
        <xdr:cNvPr id="31" name="Line 37">
          <a:extLst>
            <a:ext uri="{FF2B5EF4-FFF2-40B4-BE49-F238E27FC236}">
              <a16:creationId xmlns:a16="http://schemas.microsoft.com/office/drawing/2014/main" id="{263581A9-6D41-4963-A408-B81E08374AD2}"/>
            </a:ext>
          </a:extLst>
        </xdr:cNvPr>
        <xdr:cNvSpPr>
          <a:spLocks noChangeShapeType="1"/>
        </xdr:cNvSpPr>
      </xdr:nvSpPr>
      <xdr:spPr bwMode="auto">
        <a:xfrm>
          <a:off x="89041605" y="666750"/>
          <a:ext cx="1093470" cy="716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9525</xdr:colOff>
      <xdr:row>3</xdr:row>
      <xdr:rowOff>38100</xdr:rowOff>
    </xdr:from>
    <xdr:to>
      <xdr:col>100</xdr:col>
      <xdr:colOff>0</xdr:colOff>
      <xdr:row>6</xdr:row>
      <xdr:rowOff>200025</xdr:rowOff>
    </xdr:to>
    <xdr:sp macro="" textlink="">
      <xdr:nvSpPr>
        <xdr:cNvPr id="32" name="Line 37">
          <a:extLst>
            <a:ext uri="{FF2B5EF4-FFF2-40B4-BE49-F238E27FC236}">
              <a16:creationId xmlns:a16="http://schemas.microsoft.com/office/drawing/2014/main" id="{CCF5D8E0-60BE-465C-8E8D-5D81F17C6EC5}"/>
            </a:ext>
          </a:extLst>
        </xdr:cNvPr>
        <xdr:cNvSpPr>
          <a:spLocks noChangeShapeType="1"/>
        </xdr:cNvSpPr>
      </xdr:nvSpPr>
      <xdr:spPr bwMode="auto">
        <a:xfrm>
          <a:off x="111549180" y="666750"/>
          <a:ext cx="1093470" cy="716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115</xdr:col>
      <xdr:colOff>9525</xdr:colOff>
      <xdr:row>3</xdr:row>
      <xdr:rowOff>38100</xdr:rowOff>
    </xdr:from>
    <xdr:to>
      <xdr:col>118</xdr:col>
      <xdr:colOff>0</xdr:colOff>
      <xdr:row>6</xdr:row>
      <xdr:rowOff>200025</xdr:rowOff>
    </xdr:to>
    <xdr:sp macro="" textlink="">
      <xdr:nvSpPr>
        <xdr:cNvPr id="33" name="Line 37">
          <a:extLst>
            <a:ext uri="{FF2B5EF4-FFF2-40B4-BE49-F238E27FC236}">
              <a16:creationId xmlns:a16="http://schemas.microsoft.com/office/drawing/2014/main" id="{59424AA5-431E-4673-822B-C2C0E3E3D003}"/>
            </a:ext>
          </a:extLst>
        </xdr:cNvPr>
        <xdr:cNvSpPr>
          <a:spLocks noChangeShapeType="1"/>
        </xdr:cNvSpPr>
      </xdr:nvSpPr>
      <xdr:spPr bwMode="auto">
        <a:xfrm>
          <a:off x="132628005" y="666750"/>
          <a:ext cx="1093470" cy="716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134</xdr:col>
      <xdr:colOff>9525</xdr:colOff>
      <xdr:row>3</xdr:row>
      <xdr:rowOff>38100</xdr:rowOff>
    </xdr:from>
    <xdr:to>
      <xdr:col>137</xdr:col>
      <xdr:colOff>0</xdr:colOff>
      <xdr:row>6</xdr:row>
      <xdr:rowOff>200025</xdr:rowOff>
    </xdr:to>
    <xdr:sp macro="" textlink="">
      <xdr:nvSpPr>
        <xdr:cNvPr id="34" name="Line 37">
          <a:extLst>
            <a:ext uri="{FF2B5EF4-FFF2-40B4-BE49-F238E27FC236}">
              <a16:creationId xmlns:a16="http://schemas.microsoft.com/office/drawing/2014/main" id="{4F13DF44-C3D4-4F83-8720-BAB8EE043986}"/>
            </a:ext>
          </a:extLst>
        </xdr:cNvPr>
        <xdr:cNvSpPr>
          <a:spLocks noChangeShapeType="1"/>
        </xdr:cNvSpPr>
      </xdr:nvSpPr>
      <xdr:spPr bwMode="auto">
        <a:xfrm>
          <a:off x="155268930" y="666750"/>
          <a:ext cx="1093470" cy="716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153</xdr:col>
      <xdr:colOff>9525</xdr:colOff>
      <xdr:row>3</xdr:row>
      <xdr:rowOff>38100</xdr:rowOff>
    </xdr:from>
    <xdr:to>
      <xdr:col>156</xdr:col>
      <xdr:colOff>0</xdr:colOff>
      <xdr:row>6</xdr:row>
      <xdr:rowOff>200025</xdr:rowOff>
    </xdr:to>
    <xdr:sp macro="" textlink="">
      <xdr:nvSpPr>
        <xdr:cNvPr id="35" name="Line 37">
          <a:extLst>
            <a:ext uri="{FF2B5EF4-FFF2-40B4-BE49-F238E27FC236}">
              <a16:creationId xmlns:a16="http://schemas.microsoft.com/office/drawing/2014/main" id="{6B817D51-F0B8-4D57-AE1D-3FAF8FD0963B}"/>
            </a:ext>
          </a:extLst>
        </xdr:cNvPr>
        <xdr:cNvSpPr>
          <a:spLocks noChangeShapeType="1"/>
        </xdr:cNvSpPr>
      </xdr:nvSpPr>
      <xdr:spPr bwMode="auto">
        <a:xfrm>
          <a:off x="176357280" y="666750"/>
          <a:ext cx="1093470" cy="716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166</xdr:col>
      <xdr:colOff>9525</xdr:colOff>
      <xdr:row>3</xdr:row>
      <xdr:rowOff>38100</xdr:rowOff>
    </xdr:from>
    <xdr:to>
      <xdr:col>169</xdr:col>
      <xdr:colOff>28575</xdr:colOff>
      <xdr:row>7</xdr:row>
      <xdr:rowOff>28575</xdr:rowOff>
    </xdr:to>
    <xdr:sp macro="" textlink="">
      <xdr:nvSpPr>
        <xdr:cNvPr id="36" name="Line 6">
          <a:extLst>
            <a:ext uri="{FF2B5EF4-FFF2-40B4-BE49-F238E27FC236}">
              <a16:creationId xmlns:a16="http://schemas.microsoft.com/office/drawing/2014/main" id="{4FAEB0ED-43DD-4361-BBF8-9DCA494C9587}"/>
            </a:ext>
          </a:extLst>
        </xdr:cNvPr>
        <xdr:cNvSpPr>
          <a:spLocks noChangeShapeType="1"/>
        </xdr:cNvSpPr>
      </xdr:nvSpPr>
      <xdr:spPr bwMode="auto">
        <a:xfrm>
          <a:off x="1973408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166</xdr:col>
      <xdr:colOff>9525</xdr:colOff>
      <xdr:row>3</xdr:row>
      <xdr:rowOff>38100</xdr:rowOff>
    </xdr:from>
    <xdr:to>
      <xdr:col>169</xdr:col>
      <xdr:colOff>28575</xdr:colOff>
      <xdr:row>7</xdr:row>
      <xdr:rowOff>28575</xdr:rowOff>
    </xdr:to>
    <xdr:sp macro="" textlink="">
      <xdr:nvSpPr>
        <xdr:cNvPr id="37" name="Line 39">
          <a:extLst>
            <a:ext uri="{FF2B5EF4-FFF2-40B4-BE49-F238E27FC236}">
              <a16:creationId xmlns:a16="http://schemas.microsoft.com/office/drawing/2014/main" id="{B09CAD83-BC67-4A9B-B642-7FF52607ED14}"/>
            </a:ext>
          </a:extLst>
        </xdr:cNvPr>
        <xdr:cNvSpPr>
          <a:spLocks noChangeShapeType="1"/>
        </xdr:cNvSpPr>
      </xdr:nvSpPr>
      <xdr:spPr bwMode="auto">
        <a:xfrm>
          <a:off x="197340855" y="666750"/>
          <a:ext cx="1129665" cy="750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83"/>
  <sheetViews>
    <sheetView showGridLines="0" tabSelected="1" view="pageBreakPreview" zoomScale="80" zoomScaleNormal="100" zoomScaleSheetLayoutView="80" workbookViewId="0">
      <selection activeCell="H27" sqref="H27"/>
    </sheetView>
  </sheetViews>
  <sheetFormatPr defaultColWidth="9" defaultRowHeight="13.2" x14ac:dyDescent="0.45"/>
  <cols>
    <col min="1" max="1" width="1.59765625" style="323" customWidth="1"/>
    <col min="2" max="2" width="3.59765625" style="323" customWidth="1"/>
    <col min="3" max="3" width="5.59765625" style="323" customWidth="1"/>
    <col min="4" max="4" width="7.69921875" style="323" customWidth="1"/>
    <col min="5" max="5" width="3.69921875" style="323" bestFit="1" customWidth="1"/>
    <col min="6" max="10" width="14.09765625" style="323" customWidth="1"/>
    <col min="11" max="11" width="3.69921875" style="323" bestFit="1" customWidth="1"/>
    <col min="12" max="12" width="14.09765625" style="323" customWidth="1"/>
    <col min="13" max="13" width="1.59765625" style="323" customWidth="1"/>
    <col min="14" max="16384" width="9" style="323"/>
  </cols>
  <sheetData>
    <row r="1" spans="1:15" s="321" customFormat="1" ht="18.75" customHeight="1" x14ac:dyDescent="0.45">
      <c r="B1" s="483" t="s">
        <v>0</v>
      </c>
      <c r="C1" s="322" t="s">
        <v>1</v>
      </c>
      <c r="I1" s="484" t="s">
        <v>2</v>
      </c>
      <c r="M1" s="323"/>
      <c r="N1" s="323"/>
      <c r="O1" s="323"/>
    </row>
    <row r="2" spans="1:15" s="321" customFormat="1" ht="24.75" customHeight="1" x14ac:dyDescent="0.45">
      <c r="B2" s="483"/>
      <c r="C2" s="322" t="s">
        <v>812</v>
      </c>
      <c r="D2" s="447"/>
      <c r="E2" s="447"/>
      <c r="F2" s="447"/>
      <c r="G2" s="447"/>
      <c r="H2" s="447"/>
      <c r="I2" s="484"/>
      <c r="M2" s="323"/>
      <c r="N2" s="323"/>
      <c r="O2" s="323"/>
    </row>
    <row r="3" spans="1:15" s="321" customFormat="1" x14ac:dyDescent="0.45">
      <c r="M3" s="323"/>
      <c r="N3" s="323"/>
      <c r="O3" s="323"/>
    </row>
    <row r="4" spans="1:15" s="321" customFormat="1" ht="19.2" x14ac:dyDescent="0.45">
      <c r="B4" s="322" t="s">
        <v>3</v>
      </c>
      <c r="K4" s="485" t="s">
        <v>4</v>
      </c>
      <c r="L4" s="485"/>
      <c r="M4" s="323"/>
      <c r="N4" s="323"/>
      <c r="O4" s="323"/>
    </row>
    <row r="5" spans="1:15" ht="4.5" customHeight="1" x14ac:dyDescent="0.45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4"/>
      <c r="L5" s="324"/>
    </row>
    <row r="6" spans="1:15" ht="15" customHeight="1" x14ac:dyDescent="0.2">
      <c r="A6" s="321"/>
      <c r="B6" s="325"/>
      <c r="C6" s="326"/>
      <c r="D6" s="326"/>
      <c r="E6" s="457" t="s">
        <v>5</v>
      </c>
      <c r="F6" s="486" t="s">
        <v>6</v>
      </c>
      <c r="G6" s="486" t="s">
        <v>7</v>
      </c>
      <c r="H6" s="327" t="s">
        <v>8</v>
      </c>
      <c r="I6" s="327" t="s">
        <v>9</v>
      </c>
      <c r="J6" s="486" t="s">
        <v>10</v>
      </c>
      <c r="K6" s="487" t="s">
        <v>813</v>
      </c>
      <c r="L6" s="488"/>
    </row>
    <row r="7" spans="1:15" ht="15" customHeight="1" x14ac:dyDescent="0.2">
      <c r="A7" s="321"/>
      <c r="B7" s="454" t="s">
        <v>11</v>
      </c>
      <c r="C7" s="455"/>
      <c r="D7" s="456"/>
      <c r="E7" s="458"/>
      <c r="F7" s="471"/>
      <c r="G7" s="471"/>
      <c r="H7" s="471" t="s">
        <v>12</v>
      </c>
      <c r="I7" s="471" t="s">
        <v>13</v>
      </c>
      <c r="J7" s="471"/>
      <c r="K7" s="457" t="s">
        <v>14</v>
      </c>
      <c r="L7" s="328" t="s">
        <v>10</v>
      </c>
    </row>
    <row r="8" spans="1:15" ht="15" customHeight="1" x14ac:dyDescent="0.45">
      <c r="A8" s="321"/>
      <c r="B8" s="454"/>
      <c r="C8" s="455"/>
      <c r="D8" s="456"/>
      <c r="E8" s="458"/>
      <c r="F8" s="472" t="s">
        <v>15</v>
      </c>
      <c r="G8" s="472" t="s">
        <v>16</v>
      </c>
      <c r="H8" s="471"/>
      <c r="I8" s="471"/>
      <c r="J8" s="471" t="s">
        <v>17</v>
      </c>
      <c r="K8" s="458"/>
      <c r="L8" s="329"/>
    </row>
    <row r="9" spans="1:15" ht="15" customHeight="1" x14ac:dyDescent="0.45">
      <c r="A9" s="321"/>
      <c r="B9" s="330"/>
      <c r="C9" s="324"/>
      <c r="D9" s="324"/>
      <c r="E9" s="459"/>
      <c r="F9" s="473"/>
      <c r="G9" s="473"/>
      <c r="H9" s="331" t="s">
        <v>18</v>
      </c>
      <c r="I9" s="331" t="s">
        <v>19</v>
      </c>
      <c r="J9" s="474"/>
      <c r="K9" s="459"/>
      <c r="L9" s="332" t="s">
        <v>20</v>
      </c>
    </row>
    <row r="10" spans="1:15" ht="13.5" customHeight="1" x14ac:dyDescent="0.45">
      <c r="A10" s="321"/>
      <c r="B10" s="475" t="s">
        <v>21</v>
      </c>
      <c r="C10" s="476"/>
      <c r="D10" s="477"/>
      <c r="E10" s="333"/>
      <c r="F10" s="334"/>
      <c r="G10" s="334"/>
      <c r="H10" s="334"/>
      <c r="I10" s="334"/>
      <c r="J10" s="334"/>
      <c r="K10" s="333"/>
      <c r="L10" s="335"/>
    </row>
    <row r="11" spans="1:15" ht="13.5" customHeight="1" x14ac:dyDescent="0.45">
      <c r="A11" s="321"/>
      <c r="B11" s="448"/>
      <c r="C11" s="449"/>
      <c r="D11" s="450"/>
      <c r="E11" s="155">
        <v>43</v>
      </c>
      <c r="F11" s="154">
        <f>決算収支の状況・歳入!G61</f>
        <v>5067799621</v>
      </c>
      <c r="G11" s="154">
        <f>決算収支の状況・歳入!H61</f>
        <v>4993104844</v>
      </c>
      <c r="H11" s="154">
        <f>F11-G11</f>
        <v>74694777</v>
      </c>
      <c r="I11" s="154">
        <f>決算収支の状況・歳入!J61</f>
        <v>15400975</v>
      </c>
      <c r="J11" s="154">
        <f>+H11-I11</f>
        <v>59293802</v>
      </c>
      <c r="K11" s="155">
        <v>43</v>
      </c>
      <c r="L11" s="156">
        <v>53060860</v>
      </c>
    </row>
    <row r="12" spans="1:15" ht="13.5" customHeight="1" thickBot="1" x14ac:dyDescent="0.5">
      <c r="A12" s="321"/>
      <c r="B12" s="478"/>
      <c r="C12" s="479"/>
      <c r="D12" s="480"/>
      <c r="E12" s="158"/>
      <c r="F12" s="157"/>
      <c r="G12" s="157"/>
      <c r="H12" s="157"/>
      <c r="I12" s="157"/>
      <c r="J12" s="157"/>
      <c r="K12" s="158"/>
      <c r="L12" s="159"/>
    </row>
    <row r="13" spans="1:15" ht="13.5" customHeight="1" thickTop="1" x14ac:dyDescent="0.45">
      <c r="A13" s="321"/>
      <c r="B13" s="336"/>
      <c r="C13" s="337"/>
      <c r="D13" s="337"/>
      <c r="E13" s="155"/>
      <c r="F13" s="154"/>
      <c r="G13" s="154"/>
      <c r="H13" s="154"/>
      <c r="I13" s="154"/>
      <c r="J13" s="154"/>
      <c r="K13" s="155"/>
      <c r="L13" s="156"/>
    </row>
    <row r="14" spans="1:15" ht="13.5" customHeight="1" x14ac:dyDescent="0.45">
      <c r="A14" s="321"/>
      <c r="B14" s="451" t="s">
        <v>22</v>
      </c>
      <c r="C14" s="452"/>
      <c r="D14" s="453"/>
      <c r="E14" s="155">
        <f>COUNTA(決算収支の状況・歳入!E9:E10)</f>
        <v>2</v>
      </c>
      <c r="F14" s="154">
        <f>決算収支の状況・歳入!G9+決算収支の状況・歳入!G10</f>
        <v>2569152023</v>
      </c>
      <c r="G14" s="154">
        <f>決算収支の状況・歳入!H9+決算収支の状況・歳入!H10</f>
        <v>2536363217</v>
      </c>
      <c r="H14" s="154">
        <f>+F14-G14</f>
        <v>32788806</v>
      </c>
      <c r="I14" s="154">
        <f>決算収支の状況・歳入!J9+決算収支の状況・歳入!J10</f>
        <v>4924782</v>
      </c>
      <c r="J14" s="154">
        <f>+H14-I14</f>
        <v>27864024</v>
      </c>
      <c r="K14" s="155">
        <v>2</v>
      </c>
      <c r="L14" s="156">
        <v>23793045</v>
      </c>
    </row>
    <row r="15" spans="1:15" ht="13.5" customHeight="1" x14ac:dyDescent="0.45">
      <c r="A15" s="321"/>
      <c r="B15" s="330"/>
      <c r="C15" s="324"/>
      <c r="D15" s="324"/>
      <c r="E15" s="161"/>
      <c r="F15" s="160"/>
      <c r="G15" s="160"/>
      <c r="H15" s="160"/>
      <c r="I15" s="160"/>
      <c r="J15" s="160"/>
      <c r="K15" s="161"/>
      <c r="L15" s="162"/>
    </row>
    <row r="16" spans="1:15" ht="13.5" customHeight="1" x14ac:dyDescent="0.45">
      <c r="A16" s="321"/>
      <c r="B16" s="336"/>
      <c r="C16" s="337"/>
      <c r="D16" s="337"/>
      <c r="E16" s="155"/>
      <c r="F16" s="154"/>
      <c r="G16" s="154"/>
      <c r="H16" s="154"/>
      <c r="I16" s="154"/>
      <c r="J16" s="154"/>
      <c r="K16" s="155"/>
      <c r="L16" s="156"/>
    </row>
    <row r="17" spans="1:12" ht="13.5" customHeight="1" x14ac:dyDescent="0.45">
      <c r="A17" s="321"/>
      <c r="B17" s="454" t="s">
        <v>23</v>
      </c>
      <c r="C17" s="481"/>
      <c r="D17" s="456"/>
      <c r="E17" s="155">
        <f>COUNTA(決算収支の状況・歳入!E12:E42)</f>
        <v>31</v>
      </c>
      <c r="F17" s="154">
        <f>決算収支の状況・歳入!G44</f>
        <v>2408533391</v>
      </c>
      <c r="G17" s="154">
        <f>決算収支の状況・歳入!H44</f>
        <v>2369053771</v>
      </c>
      <c r="H17" s="154">
        <f>+F17-G17</f>
        <v>39479620</v>
      </c>
      <c r="I17" s="154">
        <f>決算収支の状況・歳入!J44</f>
        <v>10144887</v>
      </c>
      <c r="J17" s="154">
        <f>+H17-I17</f>
        <v>29334733</v>
      </c>
      <c r="K17" s="155">
        <v>31</v>
      </c>
      <c r="L17" s="156">
        <v>27428284</v>
      </c>
    </row>
    <row r="18" spans="1:12" ht="13.5" customHeight="1" x14ac:dyDescent="0.45">
      <c r="A18" s="321"/>
      <c r="B18" s="330"/>
      <c r="C18" s="324"/>
      <c r="D18" s="324"/>
      <c r="E18" s="161"/>
      <c r="F18" s="160"/>
      <c r="G18" s="160"/>
      <c r="H18" s="160"/>
      <c r="I18" s="160"/>
      <c r="J18" s="160"/>
      <c r="K18" s="161"/>
      <c r="L18" s="162"/>
    </row>
    <row r="19" spans="1:12" ht="13.5" customHeight="1" x14ac:dyDescent="0.45">
      <c r="A19" s="321"/>
      <c r="B19" s="336"/>
      <c r="C19" s="337"/>
      <c r="D19" s="337"/>
      <c r="E19" s="155"/>
      <c r="F19" s="154"/>
      <c r="G19" s="154"/>
      <c r="H19" s="154"/>
      <c r="I19" s="154"/>
      <c r="J19" s="154"/>
      <c r="K19" s="155"/>
      <c r="L19" s="156"/>
    </row>
    <row r="20" spans="1:12" ht="13.5" customHeight="1" x14ac:dyDescent="0.45">
      <c r="A20" s="321"/>
      <c r="B20" s="448" t="s">
        <v>24</v>
      </c>
      <c r="C20" s="449"/>
      <c r="D20" s="450"/>
      <c r="E20" s="155">
        <f>COUNTA(決算収支の状況・歳入!E46:E55)</f>
        <v>10</v>
      </c>
      <c r="F20" s="154">
        <f>決算収支の状況・歳入!G57</f>
        <v>90114207</v>
      </c>
      <c r="G20" s="154">
        <f>決算収支の状況・歳入!H57</f>
        <v>87687856</v>
      </c>
      <c r="H20" s="154">
        <f>+F20-G20</f>
        <v>2426351</v>
      </c>
      <c r="I20" s="154">
        <f>決算収支の状況・歳入!J57</f>
        <v>331306</v>
      </c>
      <c r="J20" s="154">
        <f>+H20-I20</f>
        <v>2095045</v>
      </c>
      <c r="K20" s="155">
        <v>10</v>
      </c>
      <c r="L20" s="156">
        <v>1839531</v>
      </c>
    </row>
    <row r="21" spans="1:12" ht="13.5" customHeight="1" thickBot="1" x14ac:dyDescent="0.5">
      <c r="A21" s="321"/>
      <c r="B21" s="338"/>
      <c r="C21" s="339"/>
      <c r="D21" s="339"/>
      <c r="E21" s="158"/>
      <c r="F21" s="157"/>
      <c r="G21" s="157"/>
      <c r="H21" s="157"/>
      <c r="I21" s="157"/>
      <c r="J21" s="157"/>
      <c r="K21" s="158"/>
      <c r="L21" s="159"/>
    </row>
    <row r="22" spans="1:12" ht="13.5" customHeight="1" thickTop="1" x14ac:dyDescent="0.45">
      <c r="A22" s="321"/>
      <c r="B22" s="336"/>
      <c r="C22" s="337"/>
      <c r="D22" s="337"/>
      <c r="E22" s="155"/>
      <c r="F22" s="154"/>
      <c r="G22" s="154"/>
      <c r="H22" s="154"/>
      <c r="I22" s="154"/>
      <c r="J22" s="154"/>
      <c r="K22" s="155"/>
      <c r="L22" s="156"/>
    </row>
    <row r="23" spans="1:12" ht="13.5" customHeight="1" x14ac:dyDescent="0.45">
      <c r="A23" s="321"/>
      <c r="B23" s="482" t="s">
        <v>778</v>
      </c>
      <c r="C23" s="449"/>
      <c r="D23" s="450"/>
      <c r="E23" s="163">
        <f>E26+E29+E32</f>
        <v>0</v>
      </c>
      <c r="F23" s="154">
        <f t="shared" ref="F23:I23" si="0">F26+F29+F32</f>
        <v>0</v>
      </c>
      <c r="G23" s="154">
        <f t="shared" si="0"/>
        <v>0</v>
      </c>
      <c r="H23" s="154">
        <f>F23-G23</f>
        <v>0</v>
      </c>
      <c r="I23" s="154">
        <f t="shared" si="0"/>
        <v>0</v>
      </c>
      <c r="J23" s="154">
        <f>H23-I23</f>
        <v>0</v>
      </c>
      <c r="K23" s="163">
        <v>0</v>
      </c>
      <c r="L23" s="164">
        <v>0</v>
      </c>
    </row>
    <row r="24" spans="1:12" ht="13.5" customHeight="1" thickBot="1" x14ac:dyDescent="0.5">
      <c r="A24" s="321"/>
      <c r="B24" s="338"/>
      <c r="C24" s="339"/>
      <c r="D24" s="339"/>
      <c r="E24" s="165"/>
      <c r="F24" s="157"/>
      <c r="G24" s="157"/>
      <c r="H24" s="157"/>
      <c r="I24" s="157"/>
      <c r="J24" s="157"/>
      <c r="K24" s="165"/>
      <c r="L24" s="166"/>
    </row>
    <row r="25" spans="1:12" s="201" customFormat="1" ht="13.5" customHeight="1" thickTop="1" x14ac:dyDescent="0.45">
      <c r="A25" s="186"/>
      <c r="B25" s="340"/>
      <c r="C25" s="341"/>
      <c r="D25" s="341"/>
      <c r="E25" s="168"/>
      <c r="F25" s="167"/>
      <c r="G25" s="167"/>
      <c r="H25" s="167"/>
      <c r="I25" s="167"/>
      <c r="J25" s="167"/>
      <c r="K25" s="168"/>
      <c r="L25" s="169"/>
    </row>
    <row r="26" spans="1:12" s="201" customFormat="1" ht="13.5" customHeight="1" x14ac:dyDescent="0.45">
      <c r="A26" s="186"/>
      <c r="B26" s="451" t="s">
        <v>22</v>
      </c>
      <c r="C26" s="452"/>
      <c r="D26" s="453"/>
      <c r="E26" s="171">
        <f>COUNTIF(決算収支の状況・歳入!K9:K10,"&lt;0")</f>
        <v>0</v>
      </c>
      <c r="F26" s="170">
        <f>SUMIF(決算収支の状況・歳入!K9:K10,"&lt;0",決算収支の状況・歳入!G9:G10)</f>
        <v>0</v>
      </c>
      <c r="G26" s="170">
        <f>SUMIF(決算収支の状況・歳入!K9:K10,"&lt;0",決算収支の状況・歳入!H9:H10)</f>
        <v>0</v>
      </c>
      <c r="H26" s="170">
        <f>F26-G26</f>
        <v>0</v>
      </c>
      <c r="I26" s="170">
        <f>SUMIF(決算収支の状況・歳入!K9:K10,"&lt;0",決算収支の状況・歳入!J9:J10)</f>
        <v>0</v>
      </c>
      <c r="J26" s="170">
        <f>H26-I26</f>
        <v>0</v>
      </c>
      <c r="K26" s="171">
        <v>0</v>
      </c>
      <c r="L26" s="172">
        <v>0</v>
      </c>
    </row>
    <row r="27" spans="1:12" s="201" customFormat="1" ht="13.5" customHeight="1" x14ac:dyDescent="0.45">
      <c r="A27" s="186"/>
      <c r="B27" s="342"/>
      <c r="C27" s="320"/>
      <c r="D27" s="320"/>
      <c r="E27" s="174"/>
      <c r="F27" s="173"/>
      <c r="G27" s="173"/>
      <c r="H27" s="173"/>
      <c r="I27" s="173"/>
      <c r="J27" s="173"/>
      <c r="K27" s="174"/>
      <c r="L27" s="175"/>
    </row>
    <row r="28" spans="1:12" ht="13.5" customHeight="1" x14ac:dyDescent="0.45">
      <c r="A28" s="321"/>
      <c r="B28" s="336"/>
      <c r="C28" s="337"/>
      <c r="D28" s="337"/>
      <c r="E28" s="163"/>
      <c r="F28" s="154"/>
      <c r="G28" s="154"/>
      <c r="H28" s="154"/>
      <c r="I28" s="154"/>
      <c r="J28" s="154"/>
      <c r="K28" s="163"/>
      <c r="L28" s="164"/>
    </row>
    <row r="29" spans="1:12" ht="13.5" customHeight="1" x14ac:dyDescent="0.45">
      <c r="A29" s="321"/>
      <c r="B29" s="454" t="s">
        <v>23</v>
      </c>
      <c r="C29" s="455"/>
      <c r="D29" s="456"/>
      <c r="E29" s="163">
        <f>COUNTIF(決算収支の状況・歳入!K12:K42,"&lt;0")</f>
        <v>0</v>
      </c>
      <c r="F29" s="154">
        <f>SUMIF(決算収支の状況・歳入!K12:K42,"&lt;0",決算収支の状況・歳入!G12:G42)</f>
        <v>0</v>
      </c>
      <c r="G29" s="154">
        <f>SUMIF(決算収支の状況・歳入!K12:K42,"&lt;0",決算収支の状況・歳入!H12:H42)</f>
        <v>0</v>
      </c>
      <c r="H29" s="154">
        <f>F29-G29</f>
        <v>0</v>
      </c>
      <c r="I29" s="154">
        <f>SUMIF(決算収支の状況・歳入!K12:K42,"&lt;0",決算収支の状況・歳入!J12:J42)</f>
        <v>0</v>
      </c>
      <c r="J29" s="154">
        <f>H29-I29</f>
        <v>0</v>
      </c>
      <c r="K29" s="163">
        <v>0</v>
      </c>
      <c r="L29" s="164">
        <v>0</v>
      </c>
    </row>
    <row r="30" spans="1:12" ht="13.5" customHeight="1" x14ac:dyDescent="0.45">
      <c r="A30" s="321"/>
      <c r="B30" s="330"/>
      <c r="C30" s="324"/>
      <c r="D30" s="324"/>
      <c r="E30" s="161"/>
      <c r="F30" s="160"/>
      <c r="G30" s="160"/>
      <c r="H30" s="160"/>
      <c r="I30" s="160"/>
      <c r="J30" s="160"/>
      <c r="K30" s="176"/>
      <c r="L30" s="177"/>
    </row>
    <row r="31" spans="1:12" ht="13.5" customHeight="1" x14ac:dyDescent="0.45">
      <c r="A31" s="321"/>
      <c r="B31" s="336"/>
      <c r="C31" s="337"/>
      <c r="D31" s="337"/>
      <c r="E31" s="155"/>
      <c r="F31" s="154"/>
      <c r="G31" s="154"/>
      <c r="H31" s="154"/>
      <c r="I31" s="154"/>
      <c r="J31" s="154"/>
      <c r="K31" s="163"/>
      <c r="L31" s="164"/>
    </row>
    <row r="32" spans="1:12" ht="13.5" customHeight="1" x14ac:dyDescent="0.45">
      <c r="A32" s="321"/>
      <c r="B32" s="448" t="s">
        <v>24</v>
      </c>
      <c r="C32" s="449"/>
      <c r="D32" s="450"/>
      <c r="E32" s="183">
        <f>COUNTIF(決算収支の状況・歳入!K46:K55,"&lt;0")</f>
        <v>0</v>
      </c>
      <c r="F32" s="178">
        <f>SUMIF(決算収支の状況・歳入!K46:K55,"&lt;0",決算収支の状況・歳入!G46:G55)</f>
        <v>0</v>
      </c>
      <c r="G32" s="178">
        <f>SUMIF(決算収支の状況・歳入!K46:K55,"&lt;0",決算収支の状況・歳入!H46:H55)</f>
        <v>0</v>
      </c>
      <c r="H32" s="178">
        <f>F32-G32</f>
        <v>0</v>
      </c>
      <c r="I32" s="178">
        <f>SUMIF(決算収支の状況・歳入!K46:K55,"&lt;0",決算収支の状況・歳入!J46:J55)</f>
        <v>0</v>
      </c>
      <c r="J32" s="178">
        <f>H32-I32</f>
        <v>0</v>
      </c>
      <c r="K32" s="163">
        <v>0</v>
      </c>
      <c r="L32" s="178">
        <v>0</v>
      </c>
    </row>
    <row r="33" spans="1:12" ht="13.5" customHeight="1" x14ac:dyDescent="0.45">
      <c r="A33" s="321"/>
      <c r="B33" s="330"/>
      <c r="C33" s="324"/>
      <c r="D33" s="324"/>
      <c r="E33" s="161"/>
      <c r="F33" s="160"/>
      <c r="G33" s="160"/>
      <c r="H33" s="160"/>
      <c r="I33" s="160"/>
      <c r="J33" s="160"/>
      <c r="K33" s="176"/>
      <c r="L33" s="177"/>
    </row>
    <row r="34" spans="1:12" ht="13.5" customHeight="1" x14ac:dyDescent="0.45">
      <c r="A34" s="321"/>
      <c r="B34" s="457" t="s">
        <v>25</v>
      </c>
      <c r="C34" s="343"/>
      <c r="D34" s="460" t="s">
        <v>26</v>
      </c>
      <c r="E34" s="155"/>
      <c r="F34" s="154"/>
      <c r="G34" s="154"/>
      <c r="H34" s="154"/>
      <c r="I34" s="154"/>
      <c r="J34" s="154"/>
      <c r="K34" s="163"/>
      <c r="L34" s="164"/>
    </row>
    <row r="35" spans="1:12" x14ac:dyDescent="0.45">
      <c r="A35" s="321"/>
      <c r="B35" s="458"/>
      <c r="C35" s="463" t="s">
        <v>759</v>
      </c>
      <c r="D35" s="461"/>
      <c r="E35" s="183">
        <v>0</v>
      </c>
      <c r="F35" s="178">
        <v>0</v>
      </c>
      <c r="G35" s="178">
        <v>0</v>
      </c>
      <c r="H35" s="178">
        <f>F35-G35</f>
        <v>0</v>
      </c>
      <c r="I35" s="178">
        <v>0</v>
      </c>
      <c r="J35" s="178">
        <f>H35-I35</f>
        <v>0</v>
      </c>
      <c r="K35" s="163">
        <v>0</v>
      </c>
      <c r="L35" s="179">
        <v>0</v>
      </c>
    </row>
    <row r="36" spans="1:12" x14ac:dyDescent="0.45">
      <c r="A36" s="321"/>
      <c r="B36" s="458"/>
      <c r="C36" s="464"/>
      <c r="D36" s="462"/>
      <c r="E36" s="161"/>
      <c r="F36" s="160"/>
      <c r="G36" s="160"/>
      <c r="H36" s="160"/>
      <c r="I36" s="160"/>
      <c r="J36" s="160"/>
      <c r="K36" s="176"/>
      <c r="L36" s="177"/>
    </row>
    <row r="37" spans="1:12" ht="13.5" customHeight="1" x14ac:dyDescent="0.45">
      <c r="A37" s="321"/>
      <c r="B37" s="458"/>
      <c r="C37" s="464"/>
      <c r="D37" s="344"/>
      <c r="E37" s="155"/>
      <c r="F37" s="154"/>
      <c r="G37" s="154"/>
      <c r="H37" s="154"/>
      <c r="I37" s="154"/>
      <c r="J37" s="154"/>
      <c r="K37" s="163"/>
      <c r="L37" s="164"/>
    </row>
    <row r="38" spans="1:12" x14ac:dyDescent="0.45">
      <c r="A38" s="321"/>
      <c r="B38" s="458"/>
      <c r="C38" s="464"/>
      <c r="D38" s="344" t="s">
        <v>23</v>
      </c>
      <c r="E38" s="183">
        <v>0</v>
      </c>
      <c r="F38" s="178">
        <v>0</v>
      </c>
      <c r="G38" s="178">
        <v>0</v>
      </c>
      <c r="H38" s="178">
        <f>F38-G38</f>
        <v>0</v>
      </c>
      <c r="I38" s="178">
        <v>0</v>
      </c>
      <c r="J38" s="178">
        <f>H38-I38</f>
        <v>0</v>
      </c>
      <c r="K38" s="163">
        <v>0</v>
      </c>
      <c r="L38" s="179">
        <v>0</v>
      </c>
    </row>
    <row r="39" spans="1:12" x14ac:dyDescent="0.45">
      <c r="A39" s="321"/>
      <c r="B39" s="458"/>
      <c r="C39" s="464"/>
      <c r="D39" s="345"/>
      <c r="E39" s="161"/>
      <c r="F39" s="160"/>
      <c r="G39" s="160"/>
      <c r="H39" s="160"/>
      <c r="I39" s="160"/>
      <c r="J39" s="160"/>
      <c r="K39" s="176">
        <v>0</v>
      </c>
      <c r="L39" s="177"/>
    </row>
    <row r="40" spans="1:12" x14ac:dyDescent="0.45">
      <c r="A40" s="321"/>
      <c r="B40" s="458"/>
      <c r="C40" s="464"/>
      <c r="D40" s="344"/>
      <c r="E40" s="155"/>
      <c r="F40" s="154"/>
      <c r="G40" s="154"/>
      <c r="H40" s="154"/>
      <c r="I40" s="154"/>
      <c r="J40" s="154"/>
      <c r="K40" s="163"/>
      <c r="L40" s="164"/>
    </row>
    <row r="41" spans="1:12" x14ac:dyDescent="0.45">
      <c r="A41" s="321"/>
      <c r="B41" s="458"/>
      <c r="C41" s="464"/>
      <c r="D41" s="344" t="s">
        <v>24</v>
      </c>
      <c r="E41" s="183">
        <v>0</v>
      </c>
      <c r="F41" s="178">
        <v>0</v>
      </c>
      <c r="G41" s="178">
        <v>0</v>
      </c>
      <c r="H41" s="178">
        <f>F41-G41</f>
        <v>0</v>
      </c>
      <c r="I41" s="178">
        <v>0</v>
      </c>
      <c r="J41" s="178">
        <f>H41-I41</f>
        <v>0</v>
      </c>
      <c r="K41" s="163">
        <v>0</v>
      </c>
      <c r="L41" s="179">
        <v>0</v>
      </c>
    </row>
    <row r="42" spans="1:12" x14ac:dyDescent="0.45">
      <c r="A42" s="321"/>
      <c r="B42" s="458"/>
      <c r="C42" s="465"/>
      <c r="D42" s="346"/>
      <c r="E42" s="161"/>
      <c r="F42" s="160"/>
      <c r="G42" s="160"/>
      <c r="H42" s="160"/>
      <c r="I42" s="160"/>
      <c r="J42" s="160"/>
      <c r="K42" s="176"/>
      <c r="L42" s="177"/>
    </row>
    <row r="43" spans="1:12" s="201" customFormat="1" ht="12.6" customHeight="1" x14ac:dyDescent="0.45">
      <c r="A43" s="186"/>
      <c r="B43" s="458"/>
      <c r="C43" s="347"/>
      <c r="D43" s="460" t="s">
        <v>26</v>
      </c>
      <c r="E43" s="348"/>
      <c r="F43" s="170"/>
      <c r="G43" s="170"/>
      <c r="H43" s="170"/>
      <c r="I43" s="170"/>
      <c r="J43" s="170"/>
      <c r="K43" s="171"/>
      <c r="L43" s="172"/>
    </row>
    <row r="44" spans="1:12" s="201" customFormat="1" ht="12.6" customHeight="1" x14ac:dyDescent="0.45">
      <c r="A44" s="186"/>
      <c r="B44" s="458"/>
      <c r="C44" s="466" t="s">
        <v>760</v>
      </c>
      <c r="D44" s="461"/>
      <c r="E44" s="183">
        <f>E26-E35</f>
        <v>0</v>
      </c>
      <c r="F44" s="154">
        <f>F26-F35</f>
        <v>0</v>
      </c>
      <c r="G44" s="154">
        <f>G26-G35</f>
        <v>0</v>
      </c>
      <c r="H44" s="154">
        <f>F44-G44</f>
        <v>0</v>
      </c>
      <c r="I44" s="154">
        <f>I26-I35</f>
        <v>0</v>
      </c>
      <c r="J44" s="154">
        <f>H44-I44</f>
        <v>0</v>
      </c>
      <c r="K44" s="163">
        <v>0</v>
      </c>
      <c r="L44" s="179">
        <v>0</v>
      </c>
    </row>
    <row r="45" spans="1:12" s="201" customFormat="1" ht="12.6" customHeight="1" x14ac:dyDescent="0.45">
      <c r="A45" s="186"/>
      <c r="B45" s="458"/>
      <c r="C45" s="467"/>
      <c r="D45" s="462"/>
      <c r="E45" s="174"/>
      <c r="F45" s="173"/>
      <c r="G45" s="173"/>
      <c r="H45" s="173"/>
      <c r="I45" s="173"/>
      <c r="J45" s="173"/>
      <c r="K45" s="180"/>
      <c r="L45" s="181"/>
    </row>
    <row r="46" spans="1:12" x14ac:dyDescent="0.45">
      <c r="A46" s="321"/>
      <c r="B46" s="458"/>
      <c r="C46" s="467"/>
      <c r="D46" s="344"/>
      <c r="E46" s="155"/>
      <c r="F46" s="154"/>
      <c r="G46" s="154"/>
      <c r="H46" s="154"/>
      <c r="I46" s="154"/>
      <c r="J46" s="154"/>
      <c r="K46" s="163"/>
      <c r="L46" s="164"/>
    </row>
    <row r="47" spans="1:12" x14ac:dyDescent="0.45">
      <c r="A47" s="321"/>
      <c r="B47" s="458"/>
      <c r="C47" s="467"/>
      <c r="D47" s="344" t="s">
        <v>23</v>
      </c>
      <c r="E47" s="183">
        <f>E29-E38</f>
        <v>0</v>
      </c>
      <c r="F47" s="154">
        <f>F29-F38</f>
        <v>0</v>
      </c>
      <c r="G47" s="154">
        <f>G29-G38</f>
        <v>0</v>
      </c>
      <c r="H47" s="154">
        <f>F47-G47</f>
        <v>0</v>
      </c>
      <c r="I47" s="154">
        <f>I29-I38</f>
        <v>0</v>
      </c>
      <c r="J47" s="154">
        <f>H47-I47</f>
        <v>0</v>
      </c>
      <c r="K47" s="163">
        <v>0</v>
      </c>
      <c r="L47" s="179">
        <v>0</v>
      </c>
    </row>
    <row r="48" spans="1:12" x14ac:dyDescent="0.45">
      <c r="A48" s="321"/>
      <c r="B48" s="458"/>
      <c r="C48" s="467"/>
      <c r="D48" s="345"/>
      <c r="E48" s="161"/>
      <c r="F48" s="160"/>
      <c r="G48" s="160"/>
      <c r="H48" s="160"/>
      <c r="I48" s="160"/>
      <c r="J48" s="160"/>
      <c r="K48" s="176"/>
      <c r="L48" s="177"/>
    </row>
    <row r="49" spans="1:12" x14ac:dyDescent="0.45">
      <c r="A49" s="321"/>
      <c r="B49" s="458"/>
      <c r="C49" s="467"/>
      <c r="D49" s="344"/>
      <c r="E49" s="155"/>
      <c r="F49" s="154"/>
      <c r="G49" s="154"/>
      <c r="H49" s="154"/>
      <c r="I49" s="154"/>
      <c r="J49" s="154"/>
      <c r="K49" s="163"/>
      <c r="L49" s="164"/>
    </row>
    <row r="50" spans="1:12" x14ac:dyDescent="0.45">
      <c r="A50" s="321"/>
      <c r="B50" s="458"/>
      <c r="C50" s="467"/>
      <c r="D50" s="344" t="s">
        <v>24</v>
      </c>
      <c r="E50" s="183">
        <f>E32-E41</f>
        <v>0</v>
      </c>
      <c r="F50" s="178">
        <f>F32-F41</f>
        <v>0</v>
      </c>
      <c r="G50" s="178">
        <f>G32-G41</f>
        <v>0</v>
      </c>
      <c r="H50" s="178">
        <f>F50-G50</f>
        <v>0</v>
      </c>
      <c r="I50" s="178">
        <f>I32-I41</f>
        <v>0</v>
      </c>
      <c r="J50" s="178">
        <f>H50-I50</f>
        <v>0</v>
      </c>
      <c r="K50" s="163">
        <v>0</v>
      </c>
      <c r="L50" s="179">
        <v>0</v>
      </c>
    </row>
    <row r="51" spans="1:12" ht="13.8" thickBot="1" x14ac:dyDescent="0.5">
      <c r="A51" s="321"/>
      <c r="B51" s="469"/>
      <c r="C51" s="470"/>
      <c r="D51" s="349"/>
      <c r="E51" s="158"/>
      <c r="F51" s="157"/>
      <c r="G51" s="157"/>
      <c r="H51" s="157"/>
      <c r="I51" s="157"/>
      <c r="J51" s="157"/>
      <c r="K51" s="158"/>
      <c r="L51" s="159"/>
    </row>
    <row r="52" spans="1:12" ht="13.8" thickTop="1" x14ac:dyDescent="0.45">
      <c r="A52" s="321"/>
      <c r="B52" s="336"/>
      <c r="C52" s="337"/>
      <c r="D52" s="337"/>
      <c r="E52" s="155"/>
      <c r="F52" s="154"/>
      <c r="G52" s="154"/>
      <c r="H52" s="154"/>
      <c r="I52" s="154"/>
      <c r="J52" s="154"/>
      <c r="K52" s="155"/>
      <c r="L52" s="156"/>
    </row>
    <row r="53" spans="1:12" ht="13.5" customHeight="1" x14ac:dyDescent="0.45">
      <c r="A53" s="321"/>
      <c r="B53" s="448" t="s">
        <v>27</v>
      </c>
      <c r="C53" s="449"/>
      <c r="D53" s="450"/>
      <c r="E53" s="155">
        <f>E11-E23</f>
        <v>43</v>
      </c>
      <c r="F53" s="154">
        <f>F11-F23</f>
        <v>5067799621</v>
      </c>
      <c r="G53" s="154">
        <f>G11-G23</f>
        <v>4993104844</v>
      </c>
      <c r="H53" s="154">
        <f>F53-G53</f>
        <v>74694777</v>
      </c>
      <c r="I53" s="154">
        <f>I11-I23</f>
        <v>15400975</v>
      </c>
      <c r="J53" s="154">
        <f>H53-I53</f>
        <v>59293802</v>
      </c>
      <c r="K53" s="155">
        <v>43</v>
      </c>
      <c r="L53" s="156">
        <v>53060860</v>
      </c>
    </row>
    <row r="54" spans="1:12" ht="13.8" thickBot="1" x14ac:dyDescent="0.5">
      <c r="A54" s="321"/>
      <c r="B54" s="338"/>
      <c r="C54" s="339"/>
      <c r="D54" s="339"/>
      <c r="E54" s="158"/>
      <c r="F54" s="157"/>
      <c r="G54" s="157"/>
      <c r="H54" s="157"/>
      <c r="I54" s="157"/>
      <c r="J54" s="157"/>
      <c r="K54" s="158"/>
      <c r="L54" s="159"/>
    </row>
    <row r="55" spans="1:12" ht="13.8" thickTop="1" x14ac:dyDescent="0.45">
      <c r="A55" s="321"/>
      <c r="B55" s="336"/>
      <c r="C55" s="337"/>
      <c r="D55" s="337"/>
      <c r="E55" s="155"/>
      <c r="F55" s="154"/>
      <c r="G55" s="154"/>
      <c r="H55" s="154"/>
      <c r="I55" s="154"/>
      <c r="J55" s="154"/>
      <c r="K55" s="155"/>
      <c r="L55" s="156"/>
    </row>
    <row r="56" spans="1:12" x14ac:dyDescent="0.45">
      <c r="A56" s="321"/>
      <c r="B56" s="451" t="s">
        <v>22</v>
      </c>
      <c r="C56" s="452"/>
      <c r="D56" s="453"/>
      <c r="E56" s="155">
        <f>E14-E26</f>
        <v>2</v>
      </c>
      <c r="F56" s="154">
        <f>F14-F26</f>
        <v>2569152023</v>
      </c>
      <c r="G56" s="154">
        <f>G14-G26</f>
        <v>2536363217</v>
      </c>
      <c r="H56" s="154">
        <f>F56-G56</f>
        <v>32788806</v>
      </c>
      <c r="I56" s="154">
        <f>I14-I26</f>
        <v>4924782</v>
      </c>
      <c r="J56" s="154">
        <f>H56-I56</f>
        <v>27864024</v>
      </c>
      <c r="K56" s="155">
        <v>2</v>
      </c>
      <c r="L56" s="156">
        <v>23793045</v>
      </c>
    </row>
    <row r="57" spans="1:12" x14ac:dyDescent="0.45">
      <c r="A57" s="321"/>
      <c r="B57" s="330"/>
      <c r="C57" s="324"/>
      <c r="D57" s="324"/>
      <c r="E57" s="161"/>
      <c r="F57" s="160"/>
      <c r="G57" s="160"/>
      <c r="H57" s="160"/>
      <c r="I57" s="160"/>
      <c r="J57" s="160"/>
      <c r="K57" s="161"/>
      <c r="L57" s="162"/>
    </row>
    <row r="58" spans="1:12" x14ac:dyDescent="0.45">
      <c r="A58" s="321"/>
      <c r="B58" s="336"/>
      <c r="C58" s="337"/>
      <c r="D58" s="337"/>
      <c r="E58" s="155"/>
      <c r="F58" s="154"/>
      <c r="G58" s="154"/>
      <c r="H58" s="154"/>
      <c r="I58" s="154"/>
      <c r="J58" s="154"/>
      <c r="K58" s="155"/>
      <c r="L58" s="156"/>
    </row>
    <row r="59" spans="1:12" x14ac:dyDescent="0.45">
      <c r="A59" s="321"/>
      <c r="B59" s="454" t="s">
        <v>23</v>
      </c>
      <c r="C59" s="455"/>
      <c r="D59" s="456"/>
      <c r="E59" s="155">
        <f>E17-E29</f>
        <v>31</v>
      </c>
      <c r="F59" s="154">
        <f>F17-F29</f>
        <v>2408533391</v>
      </c>
      <c r="G59" s="154">
        <f>G17-G29</f>
        <v>2369053771</v>
      </c>
      <c r="H59" s="154">
        <f>F59-G59</f>
        <v>39479620</v>
      </c>
      <c r="I59" s="154">
        <f>I17-I29</f>
        <v>10144887</v>
      </c>
      <c r="J59" s="154">
        <f>H59-I59</f>
        <v>29334733</v>
      </c>
      <c r="K59" s="155">
        <v>31</v>
      </c>
      <c r="L59" s="156">
        <v>27428284</v>
      </c>
    </row>
    <row r="60" spans="1:12" x14ac:dyDescent="0.45">
      <c r="A60" s="321"/>
      <c r="B60" s="330"/>
      <c r="C60" s="324"/>
      <c r="D60" s="324"/>
      <c r="E60" s="161"/>
      <c r="F60" s="160"/>
      <c r="G60" s="160"/>
      <c r="H60" s="160"/>
      <c r="I60" s="160"/>
      <c r="J60" s="160"/>
      <c r="K60" s="161"/>
      <c r="L60" s="162"/>
    </row>
    <row r="61" spans="1:12" x14ac:dyDescent="0.45">
      <c r="A61" s="321"/>
      <c r="B61" s="336"/>
      <c r="C61" s="337"/>
      <c r="D61" s="337"/>
      <c r="E61" s="155"/>
      <c r="F61" s="154"/>
      <c r="G61" s="154"/>
      <c r="H61" s="154"/>
      <c r="I61" s="154"/>
      <c r="J61" s="154"/>
      <c r="K61" s="155"/>
      <c r="L61" s="156"/>
    </row>
    <row r="62" spans="1:12" ht="13.5" customHeight="1" x14ac:dyDescent="0.45">
      <c r="A62" s="321"/>
      <c r="B62" s="448" t="s">
        <v>24</v>
      </c>
      <c r="C62" s="449"/>
      <c r="D62" s="450"/>
      <c r="E62" s="155">
        <f>E20-E32</f>
        <v>10</v>
      </c>
      <c r="F62" s="182">
        <f>F20-F32</f>
        <v>90114207</v>
      </c>
      <c r="G62" s="182">
        <f>G20-G32</f>
        <v>87687856</v>
      </c>
      <c r="H62" s="154">
        <f>F62-G62</f>
        <v>2426351</v>
      </c>
      <c r="I62" s="182">
        <f>I20-I32</f>
        <v>331306</v>
      </c>
      <c r="J62" s="154">
        <f>H62-I62</f>
        <v>2095045</v>
      </c>
      <c r="K62" s="155">
        <v>10</v>
      </c>
      <c r="L62" s="156">
        <v>1839531</v>
      </c>
    </row>
    <row r="63" spans="1:12" x14ac:dyDescent="0.45">
      <c r="A63" s="321"/>
      <c r="B63" s="330"/>
      <c r="C63" s="324"/>
      <c r="D63" s="324"/>
      <c r="E63" s="161"/>
      <c r="F63" s="160"/>
      <c r="G63" s="160"/>
      <c r="H63" s="160"/>
      <c r="I63" s="160"/>
      <c r="J63" s="160"/>
      <c r="K63" s="161"/>
      <c r="L63" s="162"/>
    </row>
    <row r="64" spans="1:12" ht="13.5" customHeight="1" x14ac:dyDescent="0.45">
      <c r="A64" s="321"/>
      <c r="B64" s="457" t="s">
        <v>761</v>
      </c>
      <c r="C64" s="350"/>
      <c r="D64" s="460" t="s">
        <v>26</v>
      </c>
      <c r="E64" s="155"/>
      <c r="F64" s="154"/>
      <c r="G64" s="154"/>
      <c r="H64" s="154"/>
      <c r="I64" s="154"/>
      <c r="J64" s="154"/>
      <c r="K64" s="155"/>
      <c r="L64" s="156"/>
    </row>
    <row r="65" spans="1:12" ht="13.5" customHeight="1" x14ac:dyDescent="0.45">
      <c r="A65" s="321"/>
      <c r="B65" s="458"/>
      <c r="C65" s="463" t="s">
        <v>762</v>
      </c>
      <c r="D65" s="461"/>
      <c r="E65" s="163">
        <v>0</v>
      </c>
      <c r="F65" s="178">
        <v>0</v>
      </c>
      <c r="G65" s="178">
        <v>0</v>
      </c>
      <c r="H65" s="178">
        <f>F65-G65</f>
        <v>0</v>
      </c>
      <c r="I65" s="178">
        <v>0</v>
      </c>
      <c r="J65" s="178">
        <f>H65-I65</f>
        <v>0</v>
      </c>
      <c r="K65" s="183">
        <v>0</v>
      </c>
      <c r="L65" s="179">
        <v>0</v>
      </c>
    </row>
    <row r="66" spans="1:12" x14ac:dyDescent="0.45">
      <c r="A66" s="321"/>
      <c r="B66" s="458"/>
      <c r="C66" s="464"/>
      <c r="D66" s="462"/>
      <c r="E66" s="161"/>
      <c r="F66" s="160"/>
      <c r="G66" s="160"/>
      <c r="H66" s="160"/>
      <c r="I66" s="160"/>
      <c r="J66" s="160"/>
      <c r="K66" s="161"/>
      <c r="L66" s="162"/>
    </row>
    <row r="67" spans="1:12" ht="13.5" customHeight="1" x14ac:dyDescent="0.45">
      <c r="A67" s="321"/>
      <c r="B67" s="458"/>
      <c r="C67" s="464"/>
      <c r="D67" s="351"/>
      <c r="E67" s="155"/>
      <c r="F67" s="154"/>
      <c r="G67" s="154"/>
      <c r="H67" s="154"/>
      <c r="I67" s="154"/>
      <c r="J67" s="154"/>
      <c r="K67" s="155"/>
      <c r="L67" s="156"/>
    </row>
    <row r="68" spans="1:12" x14ac:dyDescent="0.45">
      <c r="A68" s="321"/>
      <c r="B68" s="458"/>
      <c r="C68" s="464"/>
      <c r="D68" s="352" t="s">
        <v>23</v>
      </c>
      <c r="E68" s="163">
        <v>0</v>
      </c>
      <c r="F68" s="178">
        <v>0</v>
      </c>
      <c r="G68" s="178">
        <v>0</v>
      </c>
      <c r="H68" s="178">
        <v>0</v>
      </c>
      <c r="I68" s="178">
        <v>0</v>
      </c>
      <c r="J68" s="178">
        <f>H68-I68</f>
        <v>0</v>
      </c>
      <c r="K68" s="183">
        <v>0</v>
      </c>
      <c r="L68" s="179">
        <v>0</v>
      </c>
    </row>
    <row r="69" spans="1:12" x14ac:dyDescent="0.45">
      <c r="A69" s="321"/>
      <c r="B69" s="458"/>
      <c r="C69" s="464"/>
      <c r="D69" s="353"/>
      <c r="E69" s="161"/>
      <c r="F69" s="160"/>
      <c r="G69" s="160"/>
      <c r="H69" s="160"/>
      <c r="I69" s="160"/>
      <c r="J69" s="160"/>
      <c r="K69" s="161"/>
      <c r="L69" s="162"/>
    </row>
    <row r="70" spans="1:12" x14ac:dyDescent="0.45">
      <c r="A70" s="321"/>
      <c r="B70" s="458"/>
      <c r="C70" s="464"/>
      <c r="D70" s="352"/>
      <c r="E70" s="155"/>
      <c r="F70" s="154"/>
      <c r="G70" s="154"/>
      <c r="H70" s="154"/>
      <c r="I70" s="154"/>
      <c r="J70" s="154"/>
      <c r="K70" s="155"/>
      <c r="L70" s="156"/>
    </row>
    <row r="71" spans="1:12" x14ac:dyDescent="0.45">
      <c r="A71" s="321"/>
      <c r="B71" s="458"/>
      <c r="C71" s="464"/>
      <c r="D71" s="352" t="s">
        <v>24</v>
      </c>
      <c r="E71" s="183">
        <v>0</v>
      </c>
      <c r="F71" s="178">
        <v>0</v>
      </c>
      <c r="G71" s="178">
        <v>0</v>
      </c>
      <c r="H71" s="178">
        <f>F71-G71</f>
        <v>0</v>
      </c>
      <c r="I71" s="178">
        <v>0</v>
      </c>
      <c r="J71" s="178">
        <f>H71-I71</f>
        <v>0</v>
      </c>
      <c r="K71" s="183">
        <v>0</v>
      </c>
      <c r="L71" s="179">
        <v>0</v>
      </c>
    </row>
    <row r="72" spans="1:12" x14ac:dyDescent="0.45">
      <c r="A72" s="321"/>
      <c r="B72" s="458"/>
      <c r="C72" s="465"/>
      <c r="D72" s="354"/>
      <c r="E72" s="161"/>
      <c r="F72" s="160"/>
      <c r="G72" s="160"/>
      <c r="H72" s="160"/>
      <c r="I72" s="160"/>
      <c r="J72" s="160"/>
      <c r="K72" s="161"/>
      <c r="L72" s="162"/>
    </row>
    <row r="73" spans="1:12" x14ac:dyDescent="0.45">
      <c r="A73" s="321"/>
      <c r="B73" s="458"/>
      <c r="C73" s="355"/>
      <c r="D73" s="460" t="s">
        <v>26</v>
      </c>
      <c r="E73" s="155"/>
      <c r="F73" s="154"/>
      <c r="G73" s="154"/>
      <c r="H73" s="154"/>
      <c r="I73" s="154"/>
      <c r="J73" s="154"/>
      <c r="K73" s="155"/>
      <c r="L73" s="156"/>
    </row>
    <row r="74" spans="1:12" x14ac:dyDescent="0.45">
      <c r="A74" s="321"/>
      <c r="B74" s="458"/>
      <c r="C74" s="466" t="s">
        <v>763</v>
      </c>
      <c r="D74" s="461"/>
      <c r="E74" s="155">
        <f>E56-E65</f>
        <v>2</v>
      </c>
      <c r="F74" s="154">
        <v>2569152023</v>
      </c>
      <c r="G74" s="154">
        <v>2536363217</v>
      </c>
      <c r="H74" s="154">
        <v>32788806</v>
      </c>
      <c r="I74" s="154">
        <v>4924782</v>
      </c>
      <c r="J74" s="154">
        <v>27864024</v>
      </c>
      <c r="K74" s="155">
        <v>2</v>
      </c>
      <c r="L74" s="156">
        <v>23793045</v>
      </c>
    </row>
    <row r="75" spans="1:12" x14ac:dyDescent="0.45">
      <c r="A75" s="321"/>
      <c r="B75" s="458"/>
      <c r="C75" s="467"/>
      <c r="D75" s="462"/>
      <c r="E75" s="161"/>
      <c r="F75" s="160"/>
      <c r="G75" s="160"/>
      <c r="H75" s="160"/>
      <c r="I75" s="160"/>
      <c r="J75" s="160"/>
      <c r="K75" s="161"/>
      <c r="L75" s="162"/>
    </row>
    <row r="76" spans="1:12" x14ac:dyDescent="0.45">
      <c r="A76" s="321"/>
      <c r="B76" s="458"/>
      <c r="C76" s="467"/>
      <c r="D76" s="352"/>
      <c r="E76" s="155"/>
      <c r="F76" s="154"/>
      <c r="G76" s="154"/>
      <c r="H76" s="154"/>
      <c r="I76" s="154"/>
      <c r="J76" s="154"/>
      <c r="K76" s="155"/>
      <c r="L76" s="156"/>
    </row>
    <row r="77" spans="1:12" x14ac:dyDescent="0.45">
      <c r="A77" s="321"/>
      <c r="B77" s="458"/>
      <c r="C77" s="467"/>
      <c r="D77" s="352" t="s">
        <v>23</v>
      </c>
      <c r="E77" s="155">
        <f>E59-E68</f>
        <v>31</v>
      </c>
      <c r="F77" s="154">
        <v>2408533391</v>
      </c>
      <c r="G77" s="154">
        <v>2369053771</v>
      </c>
      <c r="H77" s="154">
        <v>39479620</v>
      </c>
      <c r="I77" s="154">
        <v>10144887</v>
      </c>
      <c r="J77" s="154">
        <v>29334733</v>
      </c>
      <c r="K77" s="155">
        <v>31</v>
      </c>
      <c r="L77" s="156">
        <v>27428284</v>
      </c>
    </row>
    <row r="78" spans="1:12" x14ac:dyDescent="0.45">
      <c r="A78" s="321"/>
      <c r="B78" s="458"/>
      <c r="C78" s="467"/>
      <c r="D78" s="353"/>
      <c r="E78" s="161"/>
      <c r="F78" s="160"/>
      <c r="G78" s="160"/>
      <c r="H78" s="160"/>
      <c r="I78" s="160"/>
      <c r="J78" s="160"/>
      <c r="K78" s="161"/>
      <c r="L78" s="162"/>
    </row>
    <row r="79" spans="1:12" x14ac:dyDescent="0.45">
      <c r="A79" s="321"/>
      <c r="B79" s="458"/>
      <c r="C79" s="467"/>
      <c r="D79" s="352"/>
      <c r="E79" s="155"/>
      <c r="F79" s="154"/>
      <c r="G79" s="154"/>
      <c r="H79" s="154"/>
      <c r="I79" s="154"/>
      <c r="J79" s="154"/>
      <c r="K79" s="155"/>
      <c r="L79" s="156"/>
    </row>
    <row r="80" spans="1:12" x14ac:dyDescent="0.45">
      <c r="A80" s="321"/>
      <c r="B80" s="458"/>
      <c r="C80" s="467"/>
      <c r="D80" s="352" t="s">
        <v>24</v>
      </c>
      <c r="E80" s="155">
        <f>E62-E71</f>
        <v>10</v>
      </c>
      <c r="F80" s="154">
        <v>90114207</v>
      </c>
      <c r="G80" s="154">
        <v>87687856</v>
      </c>
      <c r="H80" s="154">
        <v>2426351</v>
      </c>
      <c r="I80" s="154">
        <v>331306</v>
      </c>
      <c r="J80" s="154">
        <v>2095045</v>
      </c>
      <c r="K80" s="155">
        <v>10</v>
      </c>
      <c r="L80" s="156">
        <v>1839531</v>
      </c>
    </row>
    <row r="81" spans="1:12" x14ac:dyDescent="0.45">
      <c r="A81" s="321"/>
      <c r="B81" s="459"/>
      <c r="C81" s="468"/>
      <c r="D81" s="354"/>
      <c r="E81" s="161"/>
      <c r="F81" s="184"/>
      <c r="G81" s="184"/>
      <c r="H81" s="184"/>
      <c r="I81" s="184"/>
      <c r="J81" s="184"/>
      <c r="K81" s="161"/>
      <c r="L81" s="162"/>
    </row>
    <row r="82" spans="1:12" ht="3.6" customHeight="1" x14ac:dyDescent="0.45"/>
    <row r="83" spans="1:12" x14ac:dyDescent="0.45">
      <c r="B83" s="321" t="s">
        <v>779</v>
      </c>
    </row>
  </sheetData>
  <mergeCells count="37">
    <mergeCell ref="B1:B2"/>
    <mergeCell ref="I1:I2"/>
    <mergeCell ref="K4:L4"/>
    <mergeCell ref="E6:E9"/>
    <mergeCell ref="F6:F7"/>
    <mergeCell ref="G6:G7"/>
    <mergeCell ref="J6:J7"/>
    <mergeCell ref="K6:L6"/>
    <mergeCell ref="B7:D8"/>
    <mergeCell ref="H7:H8"/>
    <mergeCell ref="B29:D29"/>
    <mergeCell ref="I7:I8"/>
    <mergeCell ref="K7:K9"/>
    <mergeCell ref="F8:F9"/>
    <mergeCell ref="G8:G9"/>
    <mergeCell ref="J8:J9"/>
    <mergeCell ref="B10:D12"/>
    <mergeCell ref="B14:D14"/>
    <mergeCell ref="B17:D17"/>
    <mergeCell ref="B20:D20"/>
    <mergeCell ref="B23:D23"/>
    <mergeCell ref="B26:D26"/>
    <mergeCell ref="B32:D32"/>
    <mergeCell ref="B34:B51"/>
    <mergeCell ref="D34:D36"/>
    <mergeCell ref="C35:C42"/>
    <mergeCell ref="D43:D45"/>
    <mergeCell ref="C44:C51"/>
    <mergeCell ref="B53:D53"/>
    <mergeCell ref="B56:D56"/>
    <mergeCell ref="B59:D59"/>
    <mergeCell ref="B62:D62"/>
    <mergeCell ref="B64:B81"/>
    <mergeCell ref="D64:D66"/>
    <mergeCell ref="C65:C72"/>
    <mergeCell ref="D73:D75"/>
    <mergeCell ref="C74:C81"/>
  </mergeCells>
  <phoneticPr fontId="3"/>
  <printOptions horizontalCentered="1"/>
  <pageMargins left="0.78740157480314965" right="0.39370078740157483" top="0.78740157480314965" bottom="0.59055118110236227" header="0.51181102362204722" footer="0.51181102362204722"/>
  <pageSetup paperSize="9" scale="6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X65"/>
  <sheetViews>
    <sheetView showGridLines="0" view="pageBreakPreview" zoomScale="70" zoomScaleNormal="100" zoomScaleSheetLayoutView="70" workbookViewId="0">
      <pane ySplit="7" topLeftCell="A8" activePane="bottomLeft" state="frozen"/>
      <selection activeCell="H27" sqref="H27"/>
      <selection pane="bottomLeft" activeCell="EQ26" sqref="EQ26"/>
    </sheetView>
  </sheetViews>
  <sheetFormatPr defaultColWidth="9" defaultRowHeight="16.2" x14ac:dyDescent="0.45"/>
  <cols>
    <col min="1" max="1" width="4.8984375" style="17" bestFit="1" customWidth="1"/>
    <col min="2" max="2" width="3.09765625" style="2" customWidth="1"/>
    <col min="3" max="3" width="14.09765625" style="2" bestFit="1" customWidth="1"/>
    <col min="4" max="4" width="1.59765625" style="2" customWidth="1"/>
    <col min="5" max="5" width="11.59765625" style="1" customWidth="1"/>
    <col min="6" max="6" width="1.59765625" style="2" customWidth="1"/>
    <col min="7" max="11" width="22.5" style="96" customWidth="1"/>
    <col min="12" max="12" width="22.5" style="2" customWidth="1"/>
    <col min="13" max="16" width="21.59765625" style="96" customWidth="1"/>
    <col min="17" max="17" width="22.5" style="96" customWidth="1"/>
    <col min="18" max="18" width="9.8984375" style="1" bestFit="1" customWidth="1"/>
    <col min="19" max="19" width="11.69921875" style="96" customWidth="1"/>
    <col min="20" max="20" width="1.59765625" style="2" customWidth="1"/>
    <col min="21" max="21" width="11.59765625" style="1" customWidth="1"/>
    <col min="22" max="22" width="1.59765625" style="2" customWidth="1"/>
    <col min="23" max="24" width="19.59765625" style="96" customWidth="1"/>
    <col min="25" max="34" width="20.5" style="96" customWidth="1"/>
    <col min="35" max="35" width="9.8984375" style="1" bestFit="1" customWidth="1"/>
    <col min="36" max="36" width="10.8984375" style="96" customWidth="1"/>
    <col min="37" max="37" width="1.59765625" style="2" customWidth="1"/>
    <col min="38" max="38" width="11.59765625" style="1" customWidth="1"/>
    <col min="39" max="39" width="1.59765625" style="2" customWidth="1"/>
    <col min="40" max="42" width="18.59765625" style="96" customWidth="1"/>
    <col min="43" max="44" width="19" style="96" customWidth="1"/>
    <col min="45" max="45" width="18.59765625" style="96" customWidth="1"/>
    <col min="46" max="46" width="19" style="96" customWidth="1"/>
    <col min="47" max="48" width="18.59765625" style="96" customWidth="1"/>
    <col min="49" max="49" width="18.59765625" style="2" customWidth="1"/>
    <col min="50" max="50" width="18.59765625" style="96" customWidth="1"/>
    <col min="51" max="51" width="19" style="96" customWidth="1"/>
    <col min="52" max="52" width="10" style="1" bestFit="1" customWidth="1"/>
    <col min="53" max="53" width="9" style="2"/>
    <col min="54" max="54" width="1.69921875" style="2" customWidth="1"/>
    <col min="55" max="55" width="11.59765625" style="1" customWidth="1"/>
    <col min="56" max="56" width="1.59765625" style="2" customWidth="1"/>
    <col min="57" max="65" width="18.59765625" style="96" customWidth="1"/>
    <col min="66" max="69" width="19" style="96" customWidth="1"/>
    <col min="70" max="70" width="9.8984375" style="1" bestFit="1" customWidth="1"/>
    <col min="71" max="71" width="9" style="2"/>
    <col min="72" max="72" width="1.59765625" style="2" customWidth="1"/>
    <col min="73" max="73" width="11.59765625" style="1" customWidth="1"/>
    <col min="74" max="74" width="1.59765625" style="2" customWidth="1"/>
    <col min="75" max="79" width="20" style="96" customWidth="1"/>
    <col min="80" max="86" width="20.5" style="96" customWidth="1"/>
    <col min="87" max="87" width="9.8984375" style="1" bestFit="1" customWidth="1"/>
    <col min="88" max="88" width="9" style="2"/>
    <col min="89" max="89" width="1.59765625" style="2" customWidth="1"/>
    <col min="90" max="90" width="11.59765625" style="1" customWidth="1"/>
    <col min="91" max="91" width="1.59765625" style="2" customWidth="1"/>
    <col min="92" max="92" width="17.59765625" style="96" customWidth="1"/>
    <col min="93" max="94" width="19" style="96" customWidth="1"/>
    <col min="95" max="95" width="18.59765625" style="96" customWidth="1"/>
    <col min="96" max="97" width="19" style="96" customWidth="1"/>
    <col min="98" max="98" width="18.59765625" style="96" customWidth="1"/>
    <col min="99" max="99" width="21.3984375" style="96" customWidth="1"/>
    <col min="100" max="101" width="19" style="96" customWidth="1"/>
    <col min="102" max="102" width="18.59765625" style="96" customWidth="1"/>
    <col min="103" max="104" width="19" style="96" customWidth="1"/>
    <col min="105" max="105" width="9.8984375" style="1" bestFit="1" customWidth="1"/>
    <col min="106" max="106" width="9" style="2"/>
    <col min="107" max="107" width="1.59765625" style="2" customWidth="1"/>
    <col min="108" max="108" width="11.59765625" style="1" customWidth="1"/>
    <col min="109" max="109" width="1.59765625" style="2" customWidth="1"/>
    <col min="110" max="122" width="18.59765625" style="96" customWidth="1"/>
    <col min="123" max="123" width="9.8984375" style="1" bestFit="1" customWidth="1"/>
    <col min="124" max="124" width="9" style="2"/>
    <col min="125" max="125" width="1.59765625" style="2" customWidth="1"/>
    <col min="126" max="126" width="11.59765625" style="1" customWidth="1"/>
    <col min="127" max="127" width="1.59765625" style="2" customWidth="1"/>
    <col min="128" max="129" width="19.59765625" style="96" customWidth="1"/>
    <col min="130" max="134" width="22.69921875" style="96" customWidth="1"/>
    <col min="135" max="139" width="20.5" style="96" customWidth="1"/>
    <col min="140" max="140" width="9.8984375" style="1" bestFit="1" customWidth="1"/>
    <col min="141" max="141" width="9" style="2"/>
    <col min="142" max="142" width="1.59765625" style="2" customWidth="1"/>
    <col min="143" max="143" width="11.59765625" style="1" customWidth="1"/>
    <col min="144" max="144" width="1.59765625" style="2" customWidth="1"/>
    <col min="145" max="145" width="19" style="96" customWidth="1"/>
    <col min="146" max="147" width="18.59765625" style="96" customWidth="1"/>
    <col min="148" max="148" width="20.19921875" style="96" customWidth="1"/>
    <col min="149" max="149" width="22" style="96" customWidth="1"/>
    <col min="150" max="150" width="19" style="96" customWidth="1"/>
    <col min="151" max="154" width="18.59765625" style="96" customWidth="1"/>
    <col min="155" max="157" width="19" style="96" customWidth="1"/>
    <col min="158" max="158" width="9.8984375" style="1" bestFit="1" customWidth="1"/>
    <col min="159" max="159" width="9" style="2"/>
    <col min="160" max="160" width="1.59765625" style="2" customWidth="1"/>
    <col min="161" max="161" width="11.59765625" style="1" customWidth="1"/>
    <col min="162" max="162" width="1.59765625" style="2" customWidth="1"/>
    <col min="163" max="167" width="19.59765625" style="96" customWidth="1"/>
    <col min="168" max="174" width="20.5" style="96" customWidth="1"/>
    <col min="175" max="175" width="9.8984375" style="1" bestFit="1" customWidth="1"/>
    <col min="176" max="176" width="9" style="2"/>
    <col min="177" max="177" width="1.59765625" style="2" customWidth="1"/>
    <col min="178" max="178" width="11.59765625" style="1" customWidth="1"/>
    <col min="179" max="179" width="1.59765625" style="2" customWidth="1"/>
    <col min="180" max="180" width="19.59765625" style="96" customWidth="1"/>
    <col min="181" max="181" width="20.5" style="96" customWidth="1"/>
    <col min="182" max="182" width="19.59765625" style="96" customWidth="1"/>
    <col min="183" max="187" width="20.5" style="96" customWidth="1"/>
    <col min="188" max="189" width="19.59765625" style="96" customWidth="1"/>
    <col min="190" max="191" width="20.5" style="96" customWidth="1"/>
    <col min="192" max="192" width="9.8984375" style="1" bestFit="1" customWidth="1"/>
    <col min="193" max="193" width="9" style="2"/>
    <col min="194" max="194" width="1.59765625" style="2" customWidth="1"/>
    <col min="195" max="195" width="11.59765625" style="1" customWidth="1"/>
    <col min="196" max="196" width="1.59765625" style="2" customWidth="1"/>
    <col min="197" max="198" width="20" style="96" customWidth="1"/>
    <col min="199" max="200" width="20.5" style="96" customWidth="1"/>
    <col min="201" max="201" width="20" style="96" customWidth="1"/>
    <col min="202" max="202" width="20.5" style="96" customWidth="1"/>
    <col min="203" max="204" width="20" style="96" customWidth="1"/>
    <col min="205" max="206" width="20.5" style="96" customWidth="1"/>
    <col min="207" max="208" width="20.5" style="18" customWidth="1"/>
    <col min="209" max="209" width="9.8984375" style="1" bestFit="1" customWidth="1"/>
    <col min="210" max="210" width="9" style="2"/>
    <col min="211" max="211" width="1.59765625" style="2" customWidth="1"/>
    <col min="212" max="212" width="11.59765625" style="1" customWidth="1"/>
    <col min="213" max="213" width="1.59765625" style="2" customWidth="1"/>
    <col min="214" max="215" width="19" style="18" customWidth="1"/>
    <col min="216" max="216" width="18.59765625" style="18" customWidth="1"/>
    <col min="217" max="217" width="21.59765625" style="18" customWidth="1"/>
    <col min="218" max="221" width="18.59765625" style="18" customWidth="1"/>
    <col min="222" max="223" width="19" style="18" customWidth="1"/>
    <col min="224" max="225" width="18.59765625" style="18" customWidth="1"/>
    <col min="226" max="226" width="9.8984375" style="1" bestFit="1" customWidth="1"/>
    <col min="227" max="227" width="3.8984375" style="2" customWidth="1"/>
    <col min="228" max="228" width="13.69921875" style="2" bestFit="1" customWidth="1"/>
    <col min="229" max="229" width="13.3984375" style="2" bestFit="1" customWidth="1"/>
    <col min="230" max="230" width="13.69921875" style="2" bestFit="1" customWidth="1"/>
    <col min="231" max="231" width="13.8984375" style="2" bestFit="1" customWidth="1"/>
    <col min="232" max="16384" width="9" style="2"/>
  </cols>
  <sheetData>
    <row r="1" spans="1:232" s="16" customFormat="1" x14ac:dyDescent="0.4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3"/>
      <c r="GI1" s="13"/>
      <c r="GJ1" s="12"/>
      <c r="GK1" s="12"/>
      <c r="GL1" s="12"/>
      <c r="GM1" s="12"/>
      <c r="GN1" s="13"/>
      <c r="GO1" s="13"/>
      <c r="GP1" s="14"/>
      <c r="GQ1" s="12"/>
      <c r="GR1" s="12"/>
      <c r="GS1" s="12"/>
      <c r="GT1" s="12"/>
      <c r="GU1" s="12"/>
      <c r="GV1" s="12"/>
      <c r="GW1" s="12"/>
      <c r="GX1" s="13"/>
      <c r="GY1" s="15"/>
      <c r="GZ1" s="12"/>
      <c r="HA1" s="13"/>
      <c r="HD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</row>
    <row r="2" spans="1:232" x14ac:dyDescent="0.45">
      <c r="B2" s="1"/>
      <c r="C2" s="1"/>
      <c r="D2" s="1"/>
      <c r="F2" s="1"/>
      <c r="G2" s="18"/>
      <c r="H2" s="18"/>
      <c r="I2" s="18"/>
      <c r="J2" s="18"/>
      <c r="K2" s="18"/>
      <c r="L2" s="1"/>
      <c r="M2" s="18"/>
      <c r="N2" s="18"/>
      <c r="O2" s="18"/>
      <c r="P2" s="18"/>
      <c r="Q2" s="18"/>
      <c r="S2" s="18"/>
      <c r="T2" s="1"/>
      <c r="V2" s="1"/>
      <c r="W2" s="19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18"/>
      <c r="AK2" s="1"/>
      <c r="AM2" s="1"/>
      <c r="AN2" s="18"/>
      <c r="AO2" s="18"/>
      <c r="AP2" s="18"/>
      <c r="AQ2" s="18"/>
      <c r="AR2" s="18"/>
      <c r="AS2" s="18"/>
      <c r="AT2" s="18"/>
      <c r="AU2" s="18"/>
      <c r="AV2" s="18"/>
      <c r="AW2" s="1"/>
      <c r="AX2" s="18"/>
      <c r="AY2" s="18"/>
      <c r="BA2" s="1"/>
      <c r="BB2" s="1"/>
      <c r="BD2" s="1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S2" s="1"/>
      <c r="BT2" s="1"/>
      <c r="BV2" s="1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J2" s="1"/>
      <c r="CK2" s="1"/>
      <c r="CM2" s="1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B2" s="1"/>
      <c r="DC2" s="1"/>
      <c r="DE2" s="1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T2" s="1"/>
      <c r="DU2" s="1"/>
      <c r="DW2" s="1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K2" s="1"/>
      <c r="EL2" s="1"/>
      <c r="EN2" s="1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C2" s="1"/>
      <c r="FD2" s="1"/>
      <c r="FF2" s="1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T2" s="1"/>
      <c r="FU2" s="1"/>
      <c r="FW2" s="1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20"/>
      <c r="GI2" s="20"/>
      <c r="GK2" s="1"/>
      <c r="GL2" s="1"/>
      <c r="GN2" s="10"/>
      <c r="GO2" s="20"/>
      <c r="GP2" s="20"/>
      <c r="GQ2" s="18"/>
      <c r="GR2" s="18"/>
      <c r="GS2" s="18"/>
      <c r="GT2" s="18"/>
      <c r="GU2" s="18"/>
      <c r="GV2" s="18"/>
      <c r="GW2" s="18"/>
      <c r="GX2" s="20"/>
      <c r="HA2" s="10"/>
    </row>
    <row r="3" spans="1:232" s="1" customFormat="1" x14ac:dyDescent="0.45">
      <c r="A3" s="17"/>
      <c r="D3" s="3"/>
      <c r="E3" s="3"/>
      <c r="F3" s="3"/>
      <c r="G3" s="21" t="s">
        <v>28</v>
      </c>
      <c r="H3" s="22"/>
      <c r="I3" s="22"/>
      <c r="J3" s="22"/>
      <c r="K3" s="22"/>
      <c r="L3" s="3"/>
      <c r="M3" s="22"/>
      <c r="N3" s="22"/>
      <c r="O3" s="22"/>
      <c r="P3" s="23"/>
      <c r="Q3" s="23" t="s">
        <v>29</v>
      </c>
      <c r="R3" s="125"/>
      <c r="S3" s="24"/>
      <c r="T3" s="3"/>
      <c r="U3" s="147"/>
      <c r="V3" s="127"/>
      <c r="W3" s="21" t="s">
        <v>30</v>
      </c>
      <c r="X3" s="22"/>
      <c r="Y3" s="22"/>
      <c r="Z3" s="22"/>
      <c r="AA3" s="22"/>
      <c r="AB3" s="22"/>
      <c r="AC3" s="22"/>
      <c r="AD3" s="22"/>
      <c r="AE3" s="25"/>
      <c r="AF3" s="22"/>
      <c r="AG3" s="25"/>
      <c r="AH3" s="25" t="s">
        <v>29</v>
      </c>
      <c r="AI3" s="10"/>
      <c r="AJ3" s="20"/>
      <c r="AK3" s="10"/>
      <c r="AL3" s="10"/>
      <c r="AM3" s="10"/>
      <c r="AN3" s="22"/>
      <c r="AO3" s="22"/>
      <c r="AP3" s="22"/>
      <c r="AQ3" s="22"/>
      <c r="AR3" s="22"/>
      <c r="AS3" s="22"/>
      <c r="AT3" s="20"/>
      <c r="AU3" s="20"/>
      <c r="AV3" s="25"/>
      <c r="AW3" s="111"/>
      <c r="AX3" s="20"/>
      <c r="AY3" s="111" t="s">
        <v>31</v>
      </c>
      <c r="AZ3" s="10"/>
      <c r="BA3" s="10"/>
      <c r="BB3" s="10"/>
      <c r="BC3" s="10"/>
      <c r="BD3" s="1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5"/>
      <c r="BP3" s="25"/>
      <c r="BQ3" s="25" t="s">
        <v>32</v>
      </c>
      <c r="BR3" s="10"/>
      <c r="BS3" s="10"/>
      <c r="BT3" s="10"/>
      <c r="BU3" s="10"/>
      <c r="BV3" s="10"/>
      <c r="BW3" s="25"/>
      <c r="BX3" s="20"/>
      <c r="BY3" s="20"/>
      <c r="BZ3" s="20"/>
      <c r="CA3" s="20"/>
      <c r="CB3" s="20"/>
      <c r="CC3" s="20"/>
      <c r="CD3" s="20"/>
      <c r="CE3" s="25"/>
      <c r="CF3" s="25"/>
      <c r="CG3" s="20"/>
      <c r="CH3" s="25" t="s">
        <v>32</v>
      </c>
      <c r="CI3" s="10"/>
      <c r="CJ3" s="10"/>
      <c r="CK3" s="10"/>
      <c r="CL3" s="10"/>
      <c r="CM3" s="1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6"/>
      <c r="CY3" s="20"/>
      <c r="CZ3" s="26" t="s">
        <v>31</v>
      </c>
      <c r="DA3" s="10"/>
      <c r="DB3" s="10"/>
      <c r="DC3" s="10"/>
      <c r="DD3" s="10"/>
      <c r="DE3" s="1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5"/>
      <c r="DR3" s="26" t="s">
        <v>31</v>
      </c>
      <c r="DT3" s="10"/>
      <c r="DU3" s="10"/>
      <c r="DV3" s="10"/>
      <c r="DW3" s="1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5"/>
      <c r="EI3" s="25" t="s">
        <v>29</v>
      </c>
      <c r="EJ3" s="10"/>
      <c r="EK3" s="10"/>
      <c r="EL3" s="10"/>
      <c r="EM3" s="10"/>
      <c r="EN3" s="10"/>
      <c r="EO3" s="20"/>
      <c r="EP3" s="20"/>
      <c r="EQ3" s="20"/>
      <c r="ER3" s="20"/>
      <c r="ES3" s="20"/>
      <c r="ET3" s="20"/>
      <c r="EU3" s="20"/>
      <c r="EV3" s="20"/>
      <c r="EW3" s="20"/>
      <c r="EX3" s="25"/>
      <c r="EY3" s="20"/>
      <c r="EZ3" s="20"/>
      <c r="FA3" s="25" t="s">
        <v>29</v>
      </c>
      <c r="FB3" s="10"/>
      <c r="FC3" s="10"/>
      <c r="FD3" s="10"/>
      <c r="FE3" s="10"/>
      <c r="FF3" s="1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5"/>
      <c r="FR3" s="25" t="s">
        <v>29</v>
      </c>
      <c r="FS3" s="10"/>
      <c r="FT3" s="10"/>
      <c r="FU3" s="10"/>
      <c r="FV3" s="10"/>
      <c r="FW3" s="10"/>
      <c r="FX3" s="20"/>
      <c r="FY3" s="20"/>
      <c r="FZ3" s="20"/>
      <c r="GA3" s="20"/>
      <c r="GB3" s="20"/>
      <c r="GC3" s="20"/>
      <c r="GD3" s="20"/>
      <c r="GE3" s="20"/>
      <c r="GF3" s="20"/>
      <c r="GG3" s="25"/>
      <c r="GH3" s="20"/>
      <c r="GI3" s="25" t="s">
        <v>29</v>
      </c>
      <c r="GJ3" s="10"/>
      <c r="GK3" s="10"/>
      <c r="GL3" s="10"/>
      <c r="GM3" s="10"/>
      <c r="GN3" s="10"/>
      <c r="GO3" s="20"/>
      <c r="GP3" s="20"/>
      <c r="GQ3" s="20"/>
      <c r="GR3" s="20"/>
      <c r="GS3" s="20"/>
      <c r="GT3" s="20"/>
      <c r="GU3" s="20"/>
      <c r="GV3" s="20"/>
      <c r="GW3" s="20"/>
      <c r="GX3" s="23"/>
      <c r="GY3" s="18"/>
      <c r="GZ3" s="23" t="s">
        <v>29</v>
      </c>
      <c r="HA3" s="10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23" t="s">
        <v>29</v>
      </c>
      <c r="HS3" s="2"/>
      <c r="HT3" s="2"/>
      <c r="HU3" s="2"/>
      <c r="HV3" s="2"/>
      <c r="HW3" s="2"/>
      <c r="HX3" s="2"/>
    </row>
    <row r="4" spans="1:232" s="1" customFormat="1" ht="17.25" customHeight="1" x14ac:dyDescent="0.2">
      <c r="A4" s="17"/>
      <c r="D4" s="9"/>
      <c r="E4" s="492" t="s">
        <v>33</v>
      </c>
      <c r="F4" s="493"/>
      <c r="G4" s="27"/>
      <c r="H4" s="115"/>
      <c r="I4" s="28" t="s">
        <v>8</v>
      </c>
      <c r="J4" s="494" t="s">
        <v>34</v>
      </c>
      <c r="K4" s="29" t="s">
        <v>10</v>
      </c>
      <c r="L4" s="7"/>
      <c r="M4" s="124"/>
      <c r="N4" s="124"/>
      <c r="O4" s="124"/>
      <c r="P4" s="124"/>
      <c r="Q4" s="30" t="s">
        <v>35</v>
      </c>
      <c r="R4" s="110"/>
      <c r="S4" s="31"/>
      <c r="T4" s="4"/>
      <c r="U4" s="146" t="s">
        <v>33</v>
      </c>
      <c r="V4" s="126"/>
      <c r="W4" s="489" t="s">
        <v>36</v>
      </c>
      <c r="X4" s="496" t="s">
        <v>37</v>
      </c>
      <c r="Y4" s="497"/>
      <c r="Z4" s="497"/>
      <c r="AA4" s="497"/>
      <c r="AB4" s="497"/>
      <c r="AC4" s="497"/>
      <c r="AD4" s="497"/>
      <c r="AE4" s="497"/>
      <c r="AF4" s="497"/>
      <c r="AG4" s="497"/>
      <c r="AH4" s="498"/>
      <c r="AI4" s="9"/>
      <c r="AJ4" s="32"/>
      <c r="AK4" s="4"/>
      <c r="AL4" s="146" t="s">
        <v>33</v>
      </c>
      <c r="AM4" s="126"/>
      <c r="AN4" s="496" t="s">
        <v>38</v>
      </c>
      <c r="AO4" s="498"/>
      <c r="AP4" s="489" t="s">
        <v>39</v>
      </c>
      <c r="AQ4" s="507" t="s">
        <v>40</v>
      </c>
      <c r="AR4" s="508"/>
      <c r="AS4" s="508"/>
      <c r="AT4" s="508"/>
      <c r="AU4" s="508"/>
      <c r="AV4" s="509"/>
      <c r="AW4" s="144" t="s">
        <v>41</v>
      </c>
      <c r="AX4" s="123" t="s">
        <v>42</v>
      </c>
      <c r="AY4" s="33" t="s">
        <v>43</v>
      </c>
      <c r="AZ4" s="9"/>
      <c r="BA4" s="10"/>
      <c r="BB4" s="4"/>
      <c r="BC4" s="146" t="s">
        <v>33</v>
      </c>
      <c r="BD4" s="126"/>
      <c r="BE4" s="33" t="s">
        <v>44</v>
      </c>
      <c r="BF4" s="33" t="s">
        <v>45</v>
      </c>
      <c r="BG4" s="34" t="s">
        <v>46</v>
      </c>
      <c r="BH4" s="35" t="s">
        <v>47</v>
      </c>
      <c r="BI4" s="34" t="s">
        <v>48</v>
      </c>
      <c r="BJ4" s="34" t="s">
        <v>49</v>
      </c>
      <c r="BK4" s="34" t="s">
        <v>50</v>
      </c>
      <c r="BL4" s="151" t="s">
        <v>51</v>
      </c>
      <c r="BM4" s="34" t="s">
        <v>52</v>
      </c>
      <c r="BN4" s="497" t="s">
        <v>53</v>
      </c>
      <c r="BO4" s="497"/>
      <c r="BP4" s="498"/>
      <c r="BQ4" s="506" t="s">
        <v>54</v>
      </c>
      <c r="BR4" s="9"/>
      <c r="BS4" s="10"/>
      <c r="BT4" s="4"/>
      <c r="BU4" s="146" t="s">
        <v>33</v>
      </c>
      <c r="BV4" s="126"/>
      <c r="BW4" s="34" t="s">
        <v>55</v>
      </c>
      <c r="BX4" s="34" t="s">
        <v>56</v>
      </c>
      <c r="BY4" s="503" t="s">
        <v>57</v>
      </c>
      <c r="BZ4" s="505"/>
      <c r="CA4" s="489" t="s">
        <v>58</v>
      </c>
      <c r="CB4" s="517" t="s">
        <v>59</v>
      </c>
      <c r="CC4" s="518"/>
      <c r="CD4" s="518"/>
      <c r="CE4" s="518"/>
      <c r="CF4" s="518"/>
      <c r="CG4" s="518"/>
      <c r="CH4" s="519"/>
      <c r="CI4" s="9"/>
      <c r="CJ4" s="10"/>
      <c r="CK4" s="4"/>
      <c r="CL4" s="146" t="s">
        <v>33</v>
      </c>
      <c r="CM4" s="126"/>
      <c r="CN4" s="489" t="s">
        <v>60</v>
      </c>
      <c r="CO4" s="503" t="s">
        <v>61</v>
      </c>
      <c r="CP4" s="505"/>
      <c r="CQ4" s="489" t="s">
        <v>62</v>
      </c>
      <c r="CR4" s="517" t="s">
        <v>63</v>
      </c>
      <c r="CS4" s="518"/>
      <c r="CT4" s="518"/>
      <c r="CU4" s="518"/>
      <c r="CV4" s="518"/>
      <c r="CW4" s="518"/>
      <c r="CX4" s="518"/>
      <c r="CY4" s="518"/>
      <c r="CZ4" s="519"/>
      <c r="DA4" s="9"/>
      <c r="DB4" s="7"/>
      <c r="DC4" s="4"/>
      <c r="DD4" s="146" t="s">
        <v>33</v>
      </c>
      <c r="DE4" s="126"/>
      <c r="DF4" s="517" t="s">
        <v>64</v>
      </c>
      <c r="DG4" s="518"/>
      <c r="DH4" s="518"/>
      <c r="DI4" s="518"/>
      <c r="DJ4" s="518"/>
      <c r="DK4" s="518"/>
      <c r="DL4" s="518"/>
      <c r="DM4" s="518"/>
      <c r="DN4" s="518"/>
      <c r="DO4" s="518"/>
      <c r="DP4" s="518"/>
      <c r="DQ4" s="519"/>
      <c r="DR4" s="33" t="s">
        <v>65</v>
      </c>
      <c r="DS4" s="9"/>
      <c r="DT4" s="10"/>
      <c r="DU4" s="4"/>
      <c r="DV4" s="146" t="s">
        <v>33</v>
      </c>
      <c r="DW4" s="126"/>
      <c r="DX4" s="36" t="s">
        <v>66</v>
      </c>
      <c r="DY4" s="517" t="s">
        <v>67</v>
      </c>
      <c r="DZ4" s="518"/>
      <c r="EA4" s="518"/>
      <c r="EB4" s="518"/>
      <c r="EC4" s="518"/>
      <c r="ED4" s="518"/>
      <c r="EE4" s="518"/>
      <c r="EF4" s="518"/>
      <c r="EG4" s="518"/>
      <c r="EH4" s="518"/>
      <c r="EI4" s="519"/>
      <c r="EJ4" s="9"/>
      <c r="EK4" s="10"/>
      <c r="EL4" s="4"/>
      <c r="EM4" s="146" t="s">
        <v>33</v>
      </c>
      <c r="EN4" s="126"/>
      <c r="EO4" s="526" t="s">
        <v>68</v>
      </c>
      <c r="EP4" s="527"/>
      <c r="EQ4" s="527"/>
      <c r="ER4" s="527"/>
      <c r="ES4" s="527"/>
      <c r="ET4" s="527"/>
      <c r="EU4" s="528"/>
      <c r="EV4" s="489" t="s">
        <v>69</v>
      </c>
      <c r="EW4" s="496" t="s">
        <v>70</v>
      </c>
      <c r="EX4" s="497"/>
      <c r="EY4" s="497"/>
      <c r="EZ4" s="497"/>
      <c r="FA4" s="498"/>
      <c r="FB4" s="9"/>
      <c r="FC4" s="10"/>
      <c r="FD4" s="4"/>
      <c r="FE4" s="146" t="s">
        <v>33</v>
      </c>
      <c r="FF4" s="126"/>
      <c r="FG4" s="489" t="s">
        <v>71</v>
      </c>
      <c r="FH4" s="529" t="s">
        <v>72</v>
      </c>
      <c r="FI4" s="530"/>
      <c r="FJ4" s="531"/>
      <c r="FK4" s="489" t="s">
        <v>73</v>
      </c>
      <c r="FL4" s="532" t="s">
        <v>74</v>
      </c>
      <c r="FM4" s="533"/>
      <c r="FN4" s="533"/>
      <c r="FO4" s="534"/>
      <c r="FP4" s="489" t="s">
        <v>75</v>
      </c>
      <c r="FQ4" s="496" t="s">
        <v>76</v>
      </c>
      <c r="FR4" s="498"/>
      <c r="FS4" s="9"/>
      <c r="FT4" s="10"/>
      <c r="FU4" s="4"/>
      <c r="FV4" s="146" t="s">
        <v>33</v>
      </c>
      <c r="FW4" s="126"/>
      <c r="FX4" s="489" t="s">
        <v>77</v>
      </c>
      <c r="FY4" s="496" t="s">
        <v>78</v>
      </c>
      <c r="FZ4" s="497"/>
      <c r="GA4" s="497"/>
      <c r="GB4" s="497"/>
      <c r="GC4" s="497"/>
      <c r="GD4" s="497"/>
      <c r="GE4" s="497"/>
      <c r="GF4" s="497"/>
      <c r="GG4" s="497"/>
      <c r="GH4" s="497"/>
      <c r="GI4" s="498"/>
      <c r="GJ4" s="9"/>
      <c r="GK4" s="10"/>
      <c r="GL4" s="4"/>
      <c r="GM4" s="146" t="s">
        <v>33</v>
      </c>
      <c r="GN4" s="5"/>
      <c r="GO4" s="489" t="s">
        <v>79</v>
      </c>
      <c r="GP4" s="496" t="s">
        <v>80</v>
      </c>
      <c r="GQ4" s="497"/>
      <c r="GR4" s="497"/>
      <c r="GS4" s="497"/>
      <c r="GT4" s="497"/>
      <c r="GU4" s="497"/>
      <c r="GV4" s="497"/>
      <c r="GW4" s="497"/>
      <c r="GX4" s="497"/>
      <c r="GY4" s="497"/>
      <c r="GZ4" s="498"/>
      <c r="HA4" s="9"/>
      <c r="HB4" s="10"/>
      <c r="HC4" s="4"/>
      <c r="HD4" s="146" t="s">
        <v>33</v>
      </c>
      <c r="HE4" s="5"/>
      <c r="HF4" s="523" t="s">
        <v>81</v>
      </c>
      <c r="HG4" s="524"/>
      <c r="HH4" s="524"/>
      <c r="HI4" s="524"/>
      <c r="HJ4" s="524"/>
      <c r="HK4" s="524"/>
      <c r="HL4" s="525"/>
      <c r="HM4" s="37"/>
      <c r="HN4" s="503" t="s">
        <v>82</v>
      </c>
      <c r="HO4" s="505"/>
      <c r="HP4" s="503" t="s">
        <v>83</v>
      </c>
      <c r="HQ4" s="505"/>
      <c r="HS4" s="2"/>
      <c r="HT4" s="2"/>
      <c r="HU4" s="2"/>
      <c r="HV4" s="2"/>
      <c r="HW4" s="2"/>
      <c r="HX4" s="2"/>
    </row>
    <row r="5" spans="1:232" s="1" customFormat="1" ht="17.25" customHeight="1" x14ac:dyDescent="0.45">
      <c r="A5" s="17"/>
      <c r="D5" s="9"/>
      <c r="E5" s="10"/>
      <c r="F5" s="7"/>
      <c r="G5" s="38" t="s">
        <v>6</v>
      </c>
      <c r="H5" s="112" t="s">
        <v>7</v>
      </c>
      <c r="I5" s="499" t="s">
        <v>84</v>
      </c>
      <c r="J5" s="495"/>
      <c r="K5" s="501" t="s">
        <v>85</v>
      </c>
      <c r="L5" s="39"/>
      <c r="M5" s="112" t="s">
        <v>86</v>
      </c>
      <c r="N5" s="112" t="s">
        <v>87</v>
      </c>
      <c r="O5" s="112" t="s">
        <v>88</v>
      </c>
      <c r="P5" s="112" t="s">
        <v>89</v>
      </c>
      <c r="Q5" s="491" t="s">
        <v>90</v>
      </c>
      <c r="R5" s="110"/>
      <c r="S5" s="31"/>
      <c r="T5" s="9"/>
      <c r="U5" s="10"/>
      <c r="V5" s="7"/>
      <c r="W5" s="490"/>
      <c r="X5" s="34" t="s">
        <v>91</v>
      </c>
      <c r="Y5" s="503" t="s">
        <v>92</v>
      </c>
      <c r="Z5" s="504"/>
      <c r="AA5" s="504"/>
      <c r="AB5" s="505"/>
      <c r="AC5" s="34" t="s">
        <v>93</v>
      </c>
      <c r="AD5" s="503" t="s">
        <v>94</v>
      </c>
      <c r="AE5" s="505"/>
      <c r="AF5" s="40" t="s">
        <v>95</v>
      </c>
      <c r="AG5" s="34" t="s">
        <v>96</v>
      </c>
      <c r="AH5" s="34" t="s">
        <v>97</v>
      </c>
      <c r="AI5" s="9"/>
      <c r="AJ5" s="41"/>
      <c r="AK5" s="9"/>
      <c r="AL5" s="10"/>
      <c r="AM5" s="7"/>
      <c r="AN5" s="34" t="s">
        <v>98</v>
      </c>
      <c r="AO5" s="40" t="s">
        <v>99</v>
      </c>
      <c r="AP5" s="490"/>
      <c r="AQ5" s="34" t="s">
        <v>100</v>
      </c>
      <c r="AR5" s="34" t="s">
        <v>782</v>
      </c>
      <c r="AS5" s="34" t="s">
        <v>101</v>
      </c>
      <c r="AT5" s="34" t="s">
        <v>102</v>
      </c>
      <c r="AU5" s="34" t="s">
        <v>618</v>
      </c>
      <c r="AV5" s="34" t="s">
        <v>619</v>
      </c>
      <c r="AW5" s="145"/>
      <c r="AX5" s="510" t="s">
        <v>103</v>
      </c>
      <c r="AY5" s="491" t="s">
        <v>104</v>
      </c>
      <c r="AZ5" s="9"/>
      <c r="BA5" s="10"/>
      <c r="BB5" s="9"/>
      <c r="BC5" s="10"/>
      <c r="BD5" s="7"/>
      <c r="BE5" s="512" t="s">
        <v>105</v>
      </c>
      <c r="BF5" s="514" t="s">
        <v>106</v>
      </c>
      <c r="BG5" s="53" t="s">
        <v>755</v>
      </c>
      <c r="BH5" s="31" t="s">
        <v>107</v>
      </c>
      <c r="BI5" s="512" t="s">
        <v>108</v>
      </c>
      <c r="BJ5" s="42" t="s">
        <v>109</v>
      </c>
      <c r="BK5" s="512" t="s">
        <v>110</v>
      </c>
      <c r="BL5" s="539" t="s">
        <v>111</v>
      </c>
      <c r="BM5" s="491" t="s">
        <v>112</v>
      </c>
      <c r="BN5" s="43" t="s">
        <v>91</v>
      </c>
      <c r="BO5" s="40" t="s">
        <v>93</v>
      </c>
      <c r="BP5" s="34" t="s">
        <v>95</v>
      </c>
      <c r="BQ5" s="491"/>
      <c r="BR5" s="9"/>
      <c r="BS5" s="10"/>
      <c r="BT5" s="9"/>
      <c r="BU5" s="10"/>
      <c r="BV5" s="7"/>
      <c r="BW5" s="112" t="s">
        <v>113</v>
      </c>
      <c r="BX5" s="112" t="s">
        <v>114</v>
      </c>
      <c r="BY5" s="43" t="s">
        <v>91</v>
      </c>
      <c r="BZ5" s="40" t="s">
        <v>93</v>
      </c>
      <c r="CA5" s="490"/>
      <c r="CB5" s="34" t="s">
        <v>91</v>
      </c>
      <c r="CC5" s="503" t="s">
        <v>115</v>
      </c>
      <c r="CD5" s="504"/>
      <c r="CE5" s="505"/>
      <c r="CF5" s="34" t="s">
        <v>93</v>
      </c>
      <c r="CG5" s="34" t="s">
        <v>95</v>
      </c>
      <c r="CH5" s="34" t="s">
        <v>96</v>
      </c>
      <c r="CI5" s="9"/>
      <c r="CJ5" s="10"/>
      <c r="CK5" s="9"/>
      <c r="CL5" s="10"/>
      <c r="CM5" s="7"/>
      <c r="CN5" s="490"/>
      <c r="CO5" s="34" t="s">
        <v>91</v>
      </c>
      <c r="CP5" s="40" t="s">
        <v>93</v>
      </c>
      <c r="CQ5" s="490"/>
      <c r="CR5" s="34" t="s">
        <v>91</v>
      </c>
      <c r="CS5" s="41" t="s">
        <v>93</v>
      </c>
      <c r="CT5" s="43" t="s">
        <v>101</v>
      </c>
      <c r="CU5" s="41" t="s">
        <v>102</v>
      </c>
      <c r="CV5" s="41" t="s">
        <v>97</v>
      </c>
      <c r="CW5" s="41" t="s">
        <v>98</v>
      </c>
      <c r="CX5" s="41" t="s">
        <v>99</v>
      </c>
      <c r="CY5" s="34" t="s">
        <v>116</v>
      </c>
      <c r="CZ5" s="34" t="s">
        <v>117</v>
      </c>
      <c r="DA5" s="9"/>
      <c r="DB5" s="10"/>
      <c r="DC5" s="9"/>
      <c r="DD5" s="10"/>
      <c r="DE5" s="7"/>
      <c r="DF5" s="34" t="s">
        <v>118</v>
      </c>
      <c r="DG5" s="520" t="s">
        <v>119</v>
      </c>
      <c r="DH5" s="521"/>
      <c r="DI5" s="522"/>
      <c r="DJ5" s="34" t="s">
        <v>120</v>
      </c>
      <c r="DK5" s="34" t="s">
        <v>121</v>
      </c>
      <c r="DL5" s="41" t="s">
        <v>122</v>
      </c>
      <c r="DM5" s="41" t="s">
        <v>123</v>
      </c>
      <c r="DN5" s="41" t="s">
        <v>124</v>
      </c>
      <c r="DO5" s="358" t="s">
        <v>783</v>
      </c>
      <c r="DP5" s="358" t="s">
        <v>126</v>
      </c>
      <c r="DQ5" s="358" t="s">
        <v>140</v>
      </c>
      <c r="DR5" s="535" t="s">
        <v>127</v>
      </c>
      <c r="DS5" s="9"/>
      <c r="DT5" s="10"/>
      <c r="DU5" s="9"/>
      <c r="DV5" s="10"/>
      <c r="DW5" s="7"/>
      <c r="DX5" s="44"/>
      <c r="DY5" s="45" t="s">
        <v>91</v>
      </c>
      <c r="DZ5" s="517" t="s">
        <v>128</v>
      </c>
      <c r="EA5" s="518"/>
      <c r="EB5" s="518"/>
      <c r="EC5" s="518"/>
      <c r="ED5" s="518"/>
      <c r="EE5" s="518"/>
      <c r="EF5" s="518"/>
      <c r="EG5" s="518"/>
      <c r="EH5" s="518"/>
      <c r="EI5" s="519"/>
      <c r="EJ5" s="9"/>
      <c r="EK5" s="10"/>
      <c r="EL5" s="9"/>
      <c r="EM5" s="10"/>
      <c r="EN5" s="7"/>
      <c r="EO5" s="526" t="s">
        <v>129</v>
      </c>
      <c r="EP5" s="528"/>
      <c r="EQ5" s="34" t="s">
        <v>93</v>
      </c>
      <c r="ER5" s="536" t="s">
        <v>130</v>
      </c>
      <c r="ES5" s="537"/>
      <c r="ET5" s="537"/>
      <c r="EU5" s="538"/>
      <c r="EV5" s="490"/>
      <c r="EW5" s="34" t="s">
        <v>131</v>
      </c>
      <c r="EX5" s="41" t="s">
        <v>132</v>
      </c>
      <c r="EY5" s="529" t="s">
        <v>133</v>
      </c>
      <c r="EZ5" s="530"/>
      <c r="FA5" s="531"/>
      <c r="FB5" s="9"/>
      <c r="FC5" s="10"/>
      <c r="FD5" s="9"/>
      <c r="FE5" s="10"/>
      <c r="FF5" s="7"/>
      <c r="FG5" s="490"/>
      <c r="FH5" s="41" t="s">
        <v>91</v>
      </c>
      <c r="FI5" s="117" t="s">
        <v>134</v>
      </c>
      <c r="FJ5" s="41" t="s">
        <v>95</v>
      </c>
      <c r="FK5" s="490"/>
      <c r="FL5" s="46" t="s">
        <v>135</v>
      </c>
      <c r="FM5" s="113" t="s">
        <v>136</v>
      </c>
      <c r="FN5" s="117" t="s">
        <v>137</v>
      </c>
      <c r="FO5" s="46" t="s">
        <v>89</v>
      </c>
      <c r="FP5" s="490"/>
      <c r="FQ5" s="41" t="s">
        <v>91</v>
      </c>
      <c r="FR5" s="34" t="s">
        <v>93</v>
      </c>
      <c r="FS5" s="9"/>
      <c r="FT5" s="10"/>
      <c r="FU5" s="9"/>
      <c r="FV5" s="10"/>
      <c r="FW5" s="7"/>
      <c r="FX5" s="490"/>
      <c r="FY5" s="40" t="s">
        <v>91</v>
      </c>
      <c r="FZ5" s="34" t="s">
        <v>93</v>
      </c>
      <c r="GA5" s="34" t="s">
        <v>95</v>
      </c>
      <c r="GB5" s="34" t="s">
        <v>96</v>
      </c>
      <c r="GC5" s="34" t="s">
        <v>97</v>
      </c>
      <c r="GD5" s="503" t="s">
        <v>138</v>
      </c>
      <c r="GE5" s="505"/>
      <c r="GF5" s="34" t="s">
        <v>98</v>
      </c>
      <c r="GG5" s="41" t="s">
        <v>99</v>
      </c>
      <c r="GH5" s="503" t="s">
        <v>139</v>
      </c>
      <c r="GI5" s="505"/>
      <c r="GJ5" s="9"/>
      <c r="GK5" s="10"/>
      <c r="GL5" s="9"/>
      <c r="GM5" s="10"/>
      <c r="GN5" s="10"/>
      <c r="GO5" s="490"/>
      <c r="GP5" s="40" t="s">
        <v>91</v>
      </c>
      <c r="GQ5" s="34" t="s">
        <v>93</v>
      </c>
      <c r="GR5" s="34" t="s">
        <v>95</v>
      </c>
      <c r="GS5" s="34" t="s">
        <v>96</v>
      </c>
      <c r="GT5" s="34" t="s">
        <v>97</v>
      </c>
      <c r="GU5" s="34" t="s">
        <v>98</v>
      </c>
      <c r="GV5" s="34" t="s">
        <v>99</v>
      </c>
      <c r="GW5" s="34" t="s">
        <v>116</v>
      </c>
      <c r="GX5" s="40" t="s">
        <v>117</v>
      </c>
      <c r="GY5" s="47" t="s">
        <v>118</v>
      </c>
      <c r="GZ5" s="34" t="s">
        <v>120</v>
      </c>
      <c r="HA5" s="10"/>
      <c r="HB5" s="10"/>
      <c r="HC5" s="9"/>
      <c r="HD5" s="10"/>
      <c r="HE5" s="10"/>
      <c r="HF5" s="47" t="s">
        <v>121</v>
      </c>
      <c r="HG5" s="34" t="s">
        <v>122</v>
      </c>
      <c r="HH5" s="34" t="s">
        <v>123</v>
      </c>
      <c r="HI5" s="34" t="s">
        <v>124</v>
      </c>
      <c r="HJ5" s="34" t="s">
        <v>125</v>
      </c>
      <c r="HK5" s="34" t="s">
        <v>140</v>
      </c>
      <c r="HL5" s="34" t="s">
        <v>141</v>
      </c>
      <c r="HM5" s="491" t="s">
        <v>142</v>
      </c>
      <c r="HN5" s="34" t="s">
        <v>91</v>
      </c>
      <c r="HO5" s="41" t="s">
        <v>93</v>
      </c>
      <c r="HP5" s="34" t="s">
        <v>91</v>
      </c>
      <c r="HQ5" s="41" t="s">
        <v>93</v>
      </c>
      <c r="HS5" s="2"/>
      <c r="HT5" s="2"/>
      <c r="HU5" s="2"/>
      <c r="HV5" s="2"/>
      <c r="HW5" s="2"/>
      <c r="HX5" s="2"/>
    </row>
    <row r="6" spans="1:232" s="1" customFormat="1" ht="17.25" customHeight="1" x14ac:dyDescent="0.2">
      <c r="A6" s="17"/>
      <c r="C6" s="137"/>
      <c r="D6" s="9"/>
      <c r="E6" s="10"/>
      <c r="F6" s="7"/>
      <c r="G6" s="48"/>
      <c r="H6" s="49"/>
      <c r="I6" s="500"/>
      <c r="J6" s="495"/>
      <c r="K6" s="502"/>
      <c r="L6" s="6" t="s">
        <v>143</v>
      </c>
      <c r="M6" s="124"/>
      <c r="N6" s="124"/>
      <c r="O6" s="124"/>
      <c r="P6" s="124"/>
      <c r="Q6" s="491"/>
      <c r="R6" s="110"/>
      <c r="S6" s="31"/>
      <c r="T6" s="9"/>
      <c r="U6" s="10"/>
      <c r="V6" s="7"/>
      <c r="W6" s="491" t="s">
        <v>144</v>
      </c>
      <c r="X6" s="491" t="s">
        <v>145</v>
      </c>
      <c r="Y6" s="506" t="s">
        <v>146</v>
      </c>
      <c r="Z6" s="506" t="s">
        <v>147</v>
      </c>
      <c r="AA6" s="506" t="s">
        <v>148</v>
      </c>
      <c r="AB6" s="506" t="s">
        <v>149</v>
      </c>
      <c r="AC6" s="491" t="s">
        <v>150</v>
      </c>
      <c r="AD6" s="506" t="s">
        <v>151</v>
      </c>
      <c r="AE6" s="506" t="s">
        <v>152</v>
      </c>
      <c r="AF6" s="20"/>
      <c r="AG6" s="50"/>
      <c r="AH6" s="50"/>
      <c r="AI6" s="9"/>
      <c r="AJ6" s="51"/>
      <c r="AK6" s="9"/>
      <c r="AL6" s="10"/>
      <c r="AM6" s="7"/>
      <c r="AN6" s="50"/>
      <c r="AO6" s="20"/>
      <c r="AP6" s="491" t="s">
        <v>153</v>
      </c>
      <c r="AQ6" s="50"/>
      <c r="AR6" s="50"/>
      <c r="AS6" s="50"/>
      <c r="AT6" s="20"/>
      <c r="AU6" s="52"/>
      <c r="AV6" s="52"/>
      <c r="AW6" s="491" t="s">
        <v>154</v>
      </c>
      <c r="AX6" s="510"/>
      <c r="AY6" s="491"/>
      <c r="AZ6" s="9"/>
      <c r="BA6" s="10"/>
      <c r="BB6" s="9"/>
      <c r="BC6" s="10"/>
      <c r="BD6" s="7"/>
      <c r="BE6" s="513"/>
      <c r="BF6" s="515"/>
      <c r="BG6" s="53" t="s">
        <v>756</v>
      </c>
      <c r="BH6" s="31" t="s">
        <v>155</v>
      </c>
      <c r="BI6" s="513"/>
      <c r="BJ6" s="53" t="s">
        <v>156</v>
      </c>
      <c r="BK6" s="513"/>
      <c r="BL6" s="539"/>
      <c r="BM6" s="491"/>
      <c r="BN6" s="50"/>
      <c r="BO6" s="20"/>
      <c r="BP6" s="124" t="s">
        <v>157</v>
      </c>
      <c r="BQ6" s="491" t="s">
        <v>158</v>
      </c>
      <c r="BR6" s="9"/>
      <c r="BS6" s="10"/>
      <c r="BT6" s="9"/>
      <c r="BU6" s="10"/>
      <c r="BV6" s="7"/>
      <c r="BW6" s="112" t="s">
        <v>159</v>
      </c>
      <c r="BX6" s="112" t="s">
        <v>160</v>
      </c>
      <c r="BY6" s="112" t="s">
        <v>161</v>
      </c>
      <c r="BZ6" s="24"/>
      <c r="CA6" s="491" t="s">
        <v>162</v>
      </c>
      <c r="CB6" s="124"/>
      <c r="CC6" s="506" t="s">
        <v>163</v>
      </c>
      <c r="CD6" s="506" t="s">
        <v>164</v>
      </c>
      <c r="CE6" s="506" t="s">
        <v>165</v>
      </c>
      <c r="CF6" s="124"/>
      <c r="CG6" s="124"/>
      <c r="CH6" s="124"/>
      <c r="CI6" s="10"/>
      <c r="CJ6" s="10"/>
      <c r="CK6" s="9"/>
      <c r="CL6" s="10"/>
      <c r="CM6" s="7"/>
      <c r="CN6" s="491" t="s">
        <v>166</v>
      </c>
      <c r="CO6" s="112" t="s">
        <v>167</v>
      </c>
      <c r="CP6" s="121" t="s">
        <v>168</v>
      </c>
      <c r="CQ6" s="491" t="s">
        <v>169</v>
      </c>
      <c r="CR6" s="50"/>
      <c r="CS6" s="20"/>
      <c r="CT6" s="50"/>
      <c r="CU6" s="54" t="s">
        <v>170</v>
      </c>
      <c r="CV6" s="55"/>
      <c r="CW6" s="56" t="s">
        <v>171</v>
      </c>
      <c r="CX6" s="57" t="s">
        <v>172</v>
      </c>
      <c r="CY6" s="58" t="s">
        <v>173</v>
      </c>
      <c r="CZ6" s="114" t="s">
        <v>174</v>
      </c>
      <c r="DA6" s="9"/>
      <c r="DB6" s="10"/>
      <c r="DC6" s="9"/>
      <c r="DD6" s="10"/>
      <c r="DE6" s="7"/>
      <c r="DF6" s="124"/>
      <c r="DG6" s="540" t="s">
        <v>175</v>
      </c>
      <c r="DH6" s="540" t="s">
        <v>176</v>
      </c>
      <c r="DI6" s="540" t="s">
        <v>165</v>
      </c>
      <c r="DJ6" s="124"/>
      <c r="DK6" s="53" t="s">
        <v>177</v>
      </c>
      <c r="DL6" s="55" t="s">
        <v>781</v>
      </c>
      <c r="DM6" s="55" t="s">
        <v>178</v>
      </c>
      <c r="DN6" s="55" t="s">
        <v>784</v>
      </c>
      <c r="DO6" s="446" t="s">
        <v>786</v>
      </c>
      <c r="DP6" s="153" t="s">
        <v>771</v>
      </c>
      <c r="DQ6" s="59"/>
      <c r="DR6" s="535"/>
      <c r="DS6" s="9"/>
      <c r="DT6" s="10"/>
      <c r="DU6" s="9"/>
      <c r="DV6" s="10"/>
      <c r="DW6" s="7"/>
      <c r="DX6" s="542" t="s">
        <v>179</v>
      </c>
      <c r="DY6" s="60"/>
      <c r="DZ6" s="61" t="s">
        <v>180</v>
      </c>
      <c r="EA6" s="62" t="s">
        <v>181</v>
      </c>
      <c r="EB6" s="63" t="s">
        <v>182</v>
      </c>
      <c r="EC6" s="118" t="s">
        <v>183</v>
      </c>
      <c r="ED6" s="64" t="s">
        <v>184</v>
      </c>
      <c r="EE6" s="513" t="s">
        <v>185</v>
      </c>
      <c r="EF6" s="548" t="s">
        <v>186</v>
      </c>
      <c r="EG6" s="549"/>
      <c r="EH6" s="550"/>
      <c r="EI6" s="65" t="s">
        <v>187</v>
      </c>
      <c r="EJ6" s="9"/>
      <c r="EK6" s="10"/>
      <c r="EL6" s="9"/>
      <c r="EM6" s="10"/>
      <c r="EN6" s="7"/>
      <c r="EO6" s="65" t="s">
        <v>188</v>
      </c>
      <c r="EP6" s="506" t="s">
        <v>189</v>
      </c>
      <c r="EQ6" s="50"/>
      <c r="ER6" s="66" t="s">
        <v>190</v>
      </c>
      <c r="ES6" s="67" t="s">
        <v>191</v>
      </c>
      <c r="ET6" s="65" t="s">
        <v>192</v>
      </c>
      <c r="EU6" s="551" t="s">
        <v>193</v>
      </c>
      <c r="EV6" s="491" t="s">
        <v>194</v>
      </c>
      <c r="EW6" s="124"/>
      <c r="EX6" s="57"/>
      <c r="EY6" s="544" t="s">
        <v>195</v>
      </c>
      <c r="EZ6" s="506" t="s">
        <v>196</v>
      </c>
      <c r="FA6" s="506" t="s">
        <v>165</v>
      </c>
      <c r="FB6" s="10"/>
      <c r="FC6" s="10"/>
      <c r="FD6" s="9"/>
      <c r="FE6" s="10"/>
      <c r="FF6" s="7"/>
      <c r="FG6" s="491" t="s">
        <v>197</v>
      </c>
      <c r="FH6" s="68"/>
      <c r="FI6" s="69"/>
      <c r="FJ6" s="69"/>
      <c r="FK6" s="491" t="s">
        <v>198</v>
      </c>
      <c r="FL6" s="68"/>
      <c r="FM6" s="69"/>
      <c r="FN6" s="69"/>
      <c r="FO6" s="70"/>
      <c r="FP6" s="491" t="s">
        <v>199</v>
      </c>
      <c r="FQ6" s="51"/>
      <c r="FR6" s="71" t="s">
        <v>200</v>
      </c>
      <c r="FS6" s="9"/>
      <c r="FT6" s="10"/>
      <c r="FU6" s="9"/>
      <c r="FV6" s="10"/>
      <c r="FW6" s="7"/>
      <c r="FX6" s="491" t="s">
        <v>201</v>
      </c>
      <c r="FY6" s="121" t="s">
        <v>202</v>
      </c>
      <c r="FZ6" s="124"/>
      <c r="GA6" s="112" t="s">
        <v>203</v>
      </c>
      <c r="GB6" s="124"/>
      <c r="GC6" s="124"/>
      <c r="GD6" s="46" t="s">
        <v>204</v>
      </c>
      <c r="GE6" s="540" t="s">
        <v>205</v>
      </c>
      <c r="GF6" s="50"/>
      <c r="GG6" s="51"/>
      <c r="GH6" s="115" t="s">
        <v>206</v>
      </c>
      <c r="GI6" s="506" t="s">
        <v>207</v>
      </c>
      <c r="GJ6" s="9"/>
      <c r="GK6" s="10"/>
      <c r="GL6" s="9"/>
      <c r="GM6" s="10"/>
      <c r="GN6" s="10"/>
      <c r="GO6" s="491" t="s">
        <v>208</v>
      </c>
      <c r="GP6" s="24"/>
      <c r="GQ6" s="72" t="s">
        <v>209</v>
      </c>
      <c r="GR6" s="112" t="s">
        <v>210</v>
      </c>
      <c r="GS6" s="112" t="s">
        <v>211</v>
      </c>
      <c r="GT6" s="112" t="s">
        <v>212</v>
      </c>
      <c r="GU6" s="38"/>
      <c r="GV6" s="112"/>
      <c r="GW6" s="38" t="s">
        <v>213</v>
      </c>
      <c r="GX6" s="38"/>
      <c r="GY6" s="38" t="s">
        <v>214</v>
      </c>
      <c r="GZ6" s="112"/>
      <c r="HA6" s="10"/>
      <c r="HB6" s="10"/>
      <c r="HC6" s="9"/>
      <c r="HD6" s="10"/>
      <c r="HE6" s="10"/>
      <c r="HF6" s="38"/>
      <c r="HG6" s="124"/>
      <c r="HH6" s="124"/>
      <c r="HI6" s="112" t="s">
        <v>215</v>
      </c>
      <c r="HJ6" s="124"/>
      <c r="HK6" s="124"/>
      <c r="HL6" s="124"/>
      <c r="HM6" s="491"/>
      <c r="HN6" s="112" t="s">
        <v>216</v>
      </c>
      <c r="HO6" s="31" t="s">
        <v>217</v>
      </c>
      <c r="HP6" s="124"/>
      <c r="HQ6" s="57"/>
      <c r="HS6" s="140"/>
      <c r="HT6" s="141"/>
      <c r="HU6" s="141"/>
      <c r="HV6" s="141"/>
      <c r="HW6" s="142"/>
      <c r="HX6" s="2"/>
    </row>
    <row r="7" spans="1:232" s="1" customFormat="1" ht="18" x14ac:dyDescent="0.45">
      <c r="A7" s="17"/>
      <c r="C7" s="138"/>
      <c r="D7" s="8" t="s">
        <v>218</v>
      </c>
      <c r="E7" s="3"/>
      <c r="F7" s="39"/>
      <c r="G7" s="73" t="s">
        <v>219</v>
      </c>
      <c r="H7" s="73" t="s">
        <v>220</v>
      </c>
      <c r="I7" s="74" t="s">
        <v>221</v>
      </c>
      <c r="J7" s="73" t="s">
        <v>222</v>
      </c>
      <c r="K7" s="73" t="s">
        <v>223</v>
      </c>
      <c r="L7" s="75" t="s">
        <v>224</v>
      </c>
      <c r="M7" s="73" t="s">
        <v>225</v>
      </c>
      <c r="N7" s="73" t="s">
        <v>226</v>
      </c>
      <c r="O7" s="73" t="s">
        <v>227</v>
      </c>
      <c r="P7" s="73" t="s">
        <v>228</v>
      </c>
      <c r="Q7" s="76" t="s">
        <v>229</v>
      </c>
      <c r="R7" s="77"/>
      <c r="S7" s="76"/>
      <c r="T7" s="8" t="s">
        <v>218</v>
      </c>
      <c r="U7" s="3"/>
      <c r="V7" s="39"/>
      <c r="W7" s="491"/>
      <c r="X7" s="491"/>
      <c r="Y7" s="491"/>
      <c r="Z7" s="491"/>
      <c r="AA7" s="491"/>
      <c r="AB7" s="491"/>
      <c r="AC7" s="491"/>
      <c r="AD7" s="491"/>
      <c r="AE7" s="491"/>
      <c r="AF7" s="121" t="s">
        <v>230</v>
      </c>
      <c r="AG7" s="112" t="s">
        <v>231</v>
      </c>
      <c r="AH7" s="112" t="s">
        <v>232</v>
      </c>
      <c r="AI7" s="9"/>
      <c r="AJ7" s="31"/>
      <c r="AK7" s="8" t="s">
        <v>218</v>
      </c>
      <c r="AL7" s="3"/>
      <c r="AM7" s="39"/>
      <c r="AN7" s="112" t="s">
        <v>233</v>
      </c>
      <c r="AO7" s="121" t="s">
        <v>234</v>
      </c>
      <c r="AP7" s="491"/>
      <c r="AQ7" s="71" t="s">
        <v>235</v>
      </c>
      <c r="AR7" s="78" t="s">
        <v>236</v>
      </c>
      <c r="AS7" s="71" t="s">
        <v>237</v>
      </c>
      <c r="AT7" s="70" t="s">
        <v>238</v>
      </c>
      <c r="AU7" s="71" t="s">
        <v>239</v>
      </c>
      <c r="AV7" s="71" t="s">
        <v>240</v>
      </c>
      <c r="AW7" s="491"/>
      <c r="AX7" s="511"/>
      <c r="AY7" s="79" t="s">
        <v>241</v>
      </c>
      <c r="AZ7" s="9"/>
      <c r="BA7" s="10"/>
      <c r="BB7" s="8" t="s">
        <v>218</v>
      </c>
      <c r="BC7" s="3"/>
      <c r="BD7" s="39"/>
      <c r="BE7" s="79" t="s">
        <v>241</v>
      </c>
      <c r="BF7" s="80" t="s">
        <v>242</v>
      </c>
      <c r="BG7" s="80" t="s">
        <v>242</v>
      </c>
      <c r="BH7" s="116" t="s">
        <v>243</v>
      </c>
      <c r="BI7" s="80" t="s">
        <v>242</v>
      </c>
      <c r="BJ7" s="80" t="s">
        <v>242</v>
      </c>
      <c r="BK7" s="80" t="s">
        <v>242</v>
      </c>
      <c r="BL7" s="152" t="s">
        <v>758</v>
      </c>
      <c r="BM7" s="116" t="s">
        <v>244</v>
      </c>
      <c r="BN7" s="116" t="s">
        <v>245</v>
      </c>
      <c r="BO7" s="122" t="s">
        <v>246</v>
      </c>
      <c r="BP7" s="116" t="s">
        <v>246</v>
      </c>
      <c r="BQ7" s="516"/>
      <c r="BR7" s="9"/>
      <c r="BS7" s="10"/>
      <c r="BT7" s="8" t="s">
        <v>218</v>
      </c>
      <c r="BU7" s="3"/>
      <c r="BV7" s="39"/>
      <c r="BW7" s="116" t="s">
        <v>243</v>
      </c>
      <c r="BX7" s="116" t="s">
        <v>247</v>
      </c>
      <c r="BY7" s="116" t="s">
        <v>248</v>
      </c>
      <c r="BZ7" s="122" t="s">
        <v>249</v>
      </c>
      <c r="CA7" s="516"/>
      <c r="CB7" s="116" t="s">
        <v>250</v>
      </c>
      <c r="CC7" s="516"/>
      <c r="CD7" s="516"/>
      <c r="CE7" s="516"/>
      <c r="CF7" s="112" t="s">
        <v>251</v>
      </c>
      <c r="CG7" s="112" t="s">
        <v>252</v>
      </c>
      <c r="CH7" s="112" t="s">
        <v>249</v>
      </c>
      <c r="CI7" s="10"/>
      <c r="CJ7" s="10"/>
      <c r="CK7" s="8" t="s">
        <v>218</v>
      </c>
      <c r="CL7" s="3"/>
      <c r="CM7" s="39"/>
      <c r="CN7" s="491"/>
      <c r="CO7" s="112" t="s">
        <v>253</v>
      </c>
      <c r="CP7" s="121" t="s">
        <v>253</v>
      </c>
      <c r="CQ7" s="491"/>
      <c r="CR7" s="81" t="s">
        <v>254</v>
      </c>
      <c r="CS7" s="70" t="s">
        <v>255</v>
      </c>
      <c r="CT7" s="71" t="s">
        <v>256</v>
      </c>
      <c r="CU7" s="61" t="s">
        <v>257</v>
      </c>
      <c r="CV7" s="55" t="s">
        <v>258</v>
      </c>
      <c r="CW7" s="61" t="s">
        <v>259</v>
      </c>
      <c r="CX7" s="57" t="s">
        <v>260</v>
      </c>
      <c r="CY7" s="58" t="s">
        <v>260</v>
      </c>
      <c r="CZ7" s="114" t="s">
        <v>260</v>
      </c>
      <c r="DA7" s="9"/>
      <c r="DB7" s="10"/>
      <c r="DC7" s="8" t="s">
        <v>218</v>
      </c>
      <c r="DD7" s="3"/>
      <c r="DE7" s="39"/>
      <c r="DF7" s="114" t="s">
        <v>261</v>
      </c>
      <c r="DG7" s="541"/>
      <c r="DH7" s="541"/>
      <c r="DI7" s="541"/>
      <c r="DJ7" s="114" t="s">
        <v>262</v>
      </c>
      <c r="DK7" s="118" t="s">
        <v>263</v>
      </c>
      <c r="DL7" s="55" t="s">
        <v>780</v>
      </c>
      <c r="DM7" s="55" t="s">
        <v>264</v>
      </c>
      <c r="DN7" s="357" t="s">
        <v>785</v>
      </c>
      <c r="DO7" s="446" t="s">
        <v>787</v>
      </c>
      <c r="DP7" s="153" t="s">
        <v>772</v>
      </c>
      <c r="DQ7" s="82" t="s">
        <v>265</v>
      </c>
      <c r="DR7" s="83" t="s">
        <v>266</v>
      </c>
      <c r="DS7" s="9"/>
      <c r="DT7" s="10"/>
      <c r="DU7" s="8" t="s">
        <v>218</v>
      </c>
      <c r="DV7" s="3"/>
      <c r="DW7" s="39"/>
      <c r="DX7" s="543"/>
      <c r="DY7" s="84" t="s">
        <v>267</v>
      </c>
      <c r="DZ7" s="120" t="s">
        <v>268</v>
      </c>
      <c r="EA7" s="85" t="s">
        <v>269</v>
      </c>
      <c r="EB7" s="86" t="s">
        <v>242</v>
      </c>
      <c r="EC7" s="119" t="s">
        <v>270</v>
      </c>
      <c r="ED7" s="85" t="s">
        <v>270</v>
      </c>
      <c r="EE7" s="547"/>
      <c r="EF7" s="81" t="s">
        <v>271</v>
      </c>
      <c r="EG7" s="81" t="s">
        <v>272</v>
      </c>
      <c r="EH7" s="87" t="s">
        <v>273</v>
      </c>
      <c r="EI7" s="88" t="s">
        <v>274</v>
      </c>
      <c r="EJ7" s="9"/>
      <c r="EK7" s="10"/>
      <c r="EL7" s="8" t="s">
        <v>218</v>
      </c>
      <c r="EM7" s="3"/>
      <c r="EN7" s="39"/>
      <c r="EO7" s="88" t="s">
        <v>773</v>
      </c>
      <c r="EP7" s="516"/>
      <c r="EQ7" s="116" t="s">
        <v>275</v>
      </c>
      <c r="ER7" s="89" t="s">
        <v>276</v>
      </c>
      <c r="ES7" s="90" t="s">
        <v>277</v>
      </c>
      <c r="ET7" s="88" t="s">
        <v>773</v>
      </c>
      <c r="EU7" s="552"/>
      <c r="EV7" s="516"/>
      <c r="EW7" s="116" t="s">
        <v>278</v>
      </c>
      <c r="EX7" s="91" t="s">
        <v>279</v>
      </c>
      <c r="EY7" s="545"/>
      <c r="EZ7" s="546"/>
      <c r="FA7" s="516"/>
      <c r="FB7" s="10"/>
      <c r="FC7" s="10"/>
      <c r="FD7" s="8" t="s">
        <v>218</v>
      </c>
      <c r="FE7" s="3"/>
      <c r="FF7" s="39"/>
      <c r="FG7" s="491"/>
      <c r="FH7" s="114" t="s">
        <v>280</v>
      </c>
      <c r="FI7" s="78" t="s">
        <v>281</v>
      </c>
      <c r="FJ7" s="114" t="s">
        <v>282</v>
      </c>
      <c r="FK7" s="491"/>
      <c r="FL7" s="114" t="s">
        <v>283</v>
      </c>
      <c r="FM7" s="78" t="s">
        <v>283</v>
      </c>
      <c r="FN7" s="114" t="s">
        <v>284</v>
      </c>
      <c r="FO7" s="46" t="s">
        <v>285</v>
      </c>
      <c r="FP7" s="491"/>
      <c r="FQ7" s="31" t="s">
        <v>286</v>
      </c>
      <c r="FR7" s="114" t="s">
        <v>287</v>
      </c>
      <c r="FS7" s="9"/>
      <c r="FT7" s="10"/>
      <c r="FU7" s="8" t="s">
        <v>218</v>
      </c>
      <c r="FV7" s="3"/>
      <c r="FW7" s="39"/>
      <c r="FX7" s="491"/>
      <c r="FY7" s="121" t="s">
        <v>288</v>
      </c>
      <c r="FZ7" s="112" t="s">
        <v>289</v>
      </c>
      <c r="GA7" s="112" t="s">
        <v>290</v>
      </c>
      <c r="GB7" s="112" t="s">
        <v>291</v>
      </c>
      <c r="GC7" s="112" t="s">
        <v>292</v>
      </c>
      <c r="GD7" s="46" t="s">
        <v>293</v>
      </c>
      <c r="GE7" s="541"/>
      <c r="GF7" s="112" t="s">
        <v>294</v>
      </c>
      <c r="GG7" s="31" t="s">
        <v>295</v>
      </c>
      <c r="GH7" s="112" t="s">
        <v>296</v>
      </c>
      <c r="GI7" s="491"/>
      <c r="GJ7" s="9"/>
      <c r="GK7" s="10"/>
      <c r="GL7" s="8" t="s">
        <v>218</v>
      </c>
      <c r="GM7" s="3"/>
      <c r="GN7" s="3"/>
      <c r="GO7" s="491"/>
      <c r="GP7" s="122" t="s">
        <v>297</v>
      </c>
      <c r="GQ7" s="116" t="s">
        <v>298</v>
      </c>
      <c r="GR7" s="116" t="s">
        <v>299</v>
      </c>
      <c r="GS7" s="116" t="s">
        <v>300</v>
      </c>
      <c r="GT7" s="116" t="s">
        <v>301</v>
      </c>
      <c r="GU7" s="79" t="s">
        <v>302</v>
      </c>
      <c r="GV7" s="116" t="s">
        <v>303</v>
      </c>
      <c r="GW7" s="79" t="s">
        <v>304</v>
      </c>
      <c r="GX7" s="79" t="s">
        <v>305</v>
      </c>
      <c r="GY7" s="92" t="s">
        <v>306</v>
      </c>
      <c r="GZ7" s="116" t="s">
        <v>307</v>
      </c>
      <c r="HA7" s="10"/>
      <c r="HB7" s="10"/>
      <c r="HC7" s="8" t="s">
        <v>218</v>
      </c>
      <c r="HD7" s="3"/>
      <c r="HE7" s="3"/>
      <c r="HF7" s="79" t="s">
        <v>215</v>
      </c>
      <c r="HG7" s="116" t="s">
        <v>308</v>
      </c>
      <c r="HH7" s="116" t="s">
        <v>309</v>
      </c>
      <c r="HI7" s="93" t="s">
        <v>310</v>
      </c>
      <c r="HJ7" s="116" t="s">
        <v>311</v>
      </c>
      <c r="HK7" s="116" t="s">
        <v>312</v>
      </c>
      <c r="HL7" s="116" t="s">
        <v>282</v>
      </c>
      <c r="HM7" s="94"/>
      <c r="HN7" s="81" t="s">
        <v>313</v>
      </c>
      <c r="HO7" s="84" t="s">
        <v>314</v>
      </c>
      <c r="HP7" s="116" t="s">
        <v>315</v>
      </c>
      <c r="HQ7" s="91" t="s">
        <v>316</v>
      </c>
      <c r="HS7" s="140"/>
      <c r="HT7" s="143"/>
      <c r="HU7" s="143"/>
      <c r="HV7" s="143"/>
      <c r="HW7" s="143"/>
      <c r="HX7" s="2"/>
    </row>
    <row r="8" spans="1:232" s="201" customFormat="1" ht="10.8" customHeight="1" x14ac:dyDescent="0.45">
      <c r="A8" s="185"/>
      <c r="B8" s="186"/>
      <c r="C8" s="187"/>
      <c r="D8" s="188"/>
      <c r="E8" s="189"/>
      <c r="F8" s="190"/>
      <c r="G8" s="191"/>
      <c r="H8" s="192"/>
      <c r="I8" s="192"/>
      <c r="J8" s="191"/>
      <c r="K8" s="192"/>
      <c r="L8" s="193"/>
      <c r="M8" s="192"/>
      <c r="N8" s="192"/>
      <c r="O8" s="192"/>
      <c r="P8" s="192"/>
      <c r="Q8" s="192"/>
      <c r="R8" s="188"/>
      <c r="S8" s="194"/>
      <c r="T8" s="188"/>
      <c r="U8" s="189"/>
      <c r="V8" s="195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88"/>
      <c r="AJ8" s="194"/>
      <c r="AK8" s="188"/>
      <c r="AL8" s="189"/>
      <c r="AM8" s="189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89"/>
      <c r="BA8" s="189"/>
      <c r="BB8" s="188"/>
      <c r="BC8" s="189"/>
      <c r="BD8" s="189"/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6"/>
      <c r="BR8" s="189"/>
      <c r="BS8" s="189"/>
      <c r="BT8" s="188"/>
      <c r="BU8" s="189"/>
      <c r="BV8" s="190"/>
      <c r="BW8" s="196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89"/>
      <c r="CJ8" s="189"/>
      <c r="CK8" s="188"/>
      <c r="CL8" s="189"/>
      <c r="CM8" s="189"/>
      <c r="CN8" s="192"/>
      <c r="CO8" s="192"/>
      <c r="CP8" s="148"/>
      <c r="CQ8" s="192"/>
      <c r="CR8" s="192"/>
      <c r="CS8" s="192"/>
      <c r="CT8" s="192"/>
      <c r="CU8" s="192"/>
      <c r="CV8" s="192"/>
      <c r="CW8" s="192"/>
      <c r="CX8" s="192"/>
      <c r="CY8" s="192"/>
      <c r="CZ8" s="192"/>
      <c r="DA8" s="189"/>
      <c r="DB8" s="189"/>
      <c r="DC8" s="188"/>
      <c r="DD8" s="189"/>
      <c r="DE8" s="189"/>
      <c r="DF8" s="192"/>
      <c r="DG8" s="192"/>
      <c r="DH8" s="192"/>
      <c r="DI8" s="192"/>
      <c r="DJ8" s="192"/>
      <c r="DK8" s="192"/>
      <c r="DL8" s="193"/>
      <c r="DM8" s="193"/>
      <c r="DN8" s="193"/>
      <c r="DO8" s="193"/>
      <c r="DP8" s="193"/>
      <c r="DQ8" s="193"/>
      <c r="DR8" s="192"/>
      <c r="DS8" s="189"/>
      <c r="DT8" s="189"/>
      <c r="DU8" s="188"/>
      <c r="DV8" s="189"/>
      <c r="DW8" s="189"/>
      <c r="DX8" s="192"/>
      <c r="DY8" s="192"/>
      <c r="DZ8" s="192"/>
      <c r="EA8" s="192"/>
      <c r="EB8" s="192"/>
      <c r="EC8" s="192"/>
      <c r="ED8" s="192"/>
      <c r="EE8" s="192"/>
      <c r="EF8" s="192"/>
      <c r="EG8" s="192"/>
      <c r="EH8" s="192"/>
      <c r="EI8" s="192"/>
      <c r="EJ8" s="189"/>
      <c r="EK8" s="189"/>
      <c r="EL8" s="188"/>
      <c r="EM8" s="189"/>
      <c r="EN8" s="189"/>
      <c r="EO8" s="192"/>
      <c r="EP8" s="192"/>
      <c r="EQ8" s="192"/>
      <c r="ER8" s="192"/>
      <c r="ES8" s="192"/>
      <c r="ET8" s="192"/>
      <c r="EU8" s="192"/>
      <c r="EV8" s="192"/>
      <c r="EW8" s="192"/>
      <c r="EX8" s="192"/>
      <c r="EY8" s="192"/>
      <c r="EZ8" s="192"/>
      <c r="FA8" s="192"/>
      <c r="FB8" s="189"/>
      <c r="FC8" s="189"/>
      <c r="FD8" s="188"/>
      <c r="FE8" s="189"/>
      <c r="FF8" s="189"/>
      <c r="FG8" s="192"/>
      <c r="FH8" s="192"/>
      <c r="FI8" s="192"/>
      <c r="FJ8" s="192"/>
      <c r="FK8" s="192"/>
      <c r="FL8" s="192"/>
      <c r="FM8" s="192"/>
      <c r="FN8" s="192"/>
      <c r="FO8" s="192"/>
      <c r="FP8" s="192"/>
      <c r="FQ8" s="192"/>
      <c r="FR8" s="192"/>
      <c r="FS8" s="189"/>
      <c r="FT8" s="189"/>
      <c r="FU8" s="188"/>
      <c r="FV8" s="189"/>
      <c r="FW8" s="189"/>
      <c r="FX8" s="192"/>
      <c r="FY8" s="192"/>
      <c r="FZ8" s="192"/>
      <c r="GA8" s="192"/>
      <c r="GB8" s="192"/>
      <c r="GC8" s="192"/>
      <c r="GD8" s="192"/>
      <c r="GE8" s="192"/>
      <c r="GF8" s="192"/>
      <c r="GG8" s="192"/>
      <c r="GH8" s="192"/>
      <c r="GI8" s="192"/>
      <c r="GJ8" s="189"/>
      <c r="GK8" s="189"/>
      <c r="GL8" s="188"/>
      <c r="GM8" s="189"/>
      <c r="GN8" s="189"/>
      <c r="GO8" s="197"/>
      <c r="GP8" s="198"/>
      <c r="GQ8" s="196"/>
      <c r="GR8" s="196"/>
      <c r="GS8" s="196"/>
      <c r="GT8" s="199"/>
      <c r="GU8" s="196"/>
      <c r="GV8" s="199"/>
      <c r="GW8" s="199"/>
      <c r="GX8" s="196"/>
      <c r="GY8" s="199"/>
      <c r="GZ8" s="196"/>
      <c r="HA8" s="189"/>
      <c r="HB8" s="189"/>
      <c r="HC8" s="188"/>
      <c r="HD8" s="189"/>
      <c r="HE8" s="189"/>
      <c r="HF8" s="199"/>
      <c r="HG8" s="196"/>
      <c r="HH8" s="196"/>
      <c r="HI8" s="196"/>
      <c r="HJ8" s="196"/>
      <c r="HK8" s="196"/>
      <c r="HL8" s="196"/>
      <c r="HM8" s="196"/>
      <c r="HN8" s="196"/>
      <c r="HO8" s="194"/>
      <c r="HP8" s="196"/>
      <c r="HQ8" s="194"/>
      <c r="HR8" s="186"/>
      <c r="HS8" s="200"/>
      <c r="HT8" s="200"/>
      <c r="HU8" s="200"/>
      <c r="HV8" s="200"/>
      <c r="HW8" s="200"/>
    </row>
    <row r="9" spans="1:232" s="221" customFormat="1" ht="18" x14ac:dyDescent="0.45">
      <c r="A9" s="185"/>
      <c r="B9" s="202"/>
      <c r="C9" s="203"/>
      <c r="D9" s="204"/>
      <c r="E9" s="205" t="s">
        <v>317</v>
      </c>
      <c r="F9" s="206"/>
      <c r="G9" s="207">
        <v>2089131638</v>
      </c>
      <c r="H9" s="150">
        <v>2064170370</v>
      </c>
      <c r="I9" s="150">
        <v>24961268</v>
      </c>
      <c r="J9" s="207">
        <v>4392923</v>
      </c>
      <c r="K9" s="150">
        <v>20568345</v>
      </c>
      <c r="L9" s="208">
        <v>2.2999999999999998</v>
      </c>
      <c r="M9" s="150">
        <v>4135686</v>
      </c>
      <c r="N9" s="150">
        <v>18168410</v>
      </c>
      <c r="O9" s="150">
        <v>0</v>
      </c>
      <c r="P9" s="150">
        <v>15410</v>
      </c>
      <c r="Q9" s="150">
        <v>22288686</v>
      </c>
      <c r="R9" s="209" t="s">
        <v>318</v>
      </c>
      <c r="S9" s="210"/>
      <c r="T9" s="211"/>
      <c r="U9" s="212" t="s">
        <v>317</v>
      </c>
      <c r="V9" s="213"/>
      <c r="W9" s="150">
        <v>830468466</v>
      </c>
      <c r="X9" s="150">
        <v>365349895</v>
      </c>
      <c r="Y9" s="150">
        <v>4234206</v>
      </c>
      <c r="Z9" s="150">
        <v>225864495</v>
      </c>
      <c r="AA9" s="150">
        <v>20495349</v>
      </c>
      <c r="AB9" s="150">
        <v>114755845</v>
      </c>
      <c r="AC9" s="150">
        <v>333432492</v>
      </c>
      <c r="AD9" s="150">
        <v>333200341</v>
      </c>
      <c r="AE9" s="150">
        <v>232151</v>
      </c>
      <c r="AF9" s="150">
        <v>2251566</v>
      </c>
      <c r="AG9" s="150">
        <v>32149011</v>
      </c>
      <c r="AH9" s="150">
        <v>0</v>
      </c>
      <c r="AI9" s="209" t="s">
        <v>318</v>
      </c>
      <c r="AJ9" s="210"/>
      <c r="AK9" s="211"/>
      <c r="AL9" s="212" t="s">
        <v>317</v>
      </c>
      <c r="AM9" s="213"/>
      <c r="AN9" s="150">
        <v>29417380</v>
      </c>
      <c r="AO9" s="150">
        <v>67549642</v>
      </c>
      <c r="AP9" s="150">
        <v>6071195</v>
      </c>
      <c r="AQ9" s="150">
        <v>2182504</v>
      </c>
      <c r="AR9" s="150">
        <v>159117</v>
      </c>
      <c r="AS9" s="150">
        <v>31779</v>
      </c>
      <c r="AT9" s="150">
        <v>3359944</v>
      </c>
      <c r="AU9" s="150">
        <v>0</v>
      </c>
      <c r="AV9" s="150">
        <v>337851</v>
      </c>
      <c r="AW9" s="150">
        <v>491193</v>
      </c>
      <c r="AX9" s="150">
        <v>5459882</v>
      </c>
      <c r="AY9" s="150">
        <v>7200234</v>
      </c>
      <c r="AZ9" s="214" t="s">
        <v>318</v>
      </c>
      <c r="BA9" s="213"/>
      <c r="BB9" s="211"/>
      <c r="BC9" s="212" t="s">
        <v>317</v>
      </c>
      <c r="BD9" s="213"/>
      <c r="BE9" s="150">
        <v>577697</v>
      </c>
      <c r="BF9" s="150">
        <v>80438354</v>
      </c>
      <c r="BG9" s="150">
        <v>0</v>
      </c>
      <c r="BH9" s="150">
        <v>0</v>
      </c>
      <c r="BI9" s="150">
        <v>11939807</v>
      </c>
      <c r="BJ9" s="150">
        <v>2224436</v>
      </c>
      <c r="BK9" s="150">
        <v>17515317</v>
      </c>
      <c r="BL9" s="150">
        <v>17991322</v>
      </c>
      <c r="BM9" s="150">
        <v>46533790</v>
      </c>
      <c r="BN9" s="150">
        <v>45229729</v>
      </c>
      <c r="BO9" s="150">
        <v>1303966</v>
      </c>
      <c r="BP9" s="150">
        <v>95</v>
      </c>
      <c r="BQ9" s="150">
        <v>1026911693</v>
      </c>
      <c r="BR9" s="214" t="s">
        <v>318</v>
      </c>
      <c r="BS9" s="213"/>
      <c r="BT9" s="211"/>
      <c r="BU9" s="212" t="s">
        <v>317</v>
      </c>
      <c r="BV9" s="215"/>
      <c r="BW9" s="150">
        <v>619363</v>
      </c>
      <c r="BX9" s="150">
        <v>4546569</v>
      </c>
      <c r="BY9" s="150">
        <v>696302</v>
      </c>
      <c r="BZ9" s="150">
        <v>3850267</v>
      </c>
      <c r="CA9" s="150">
        <v>61403092</v>
      </c>
      <c r="CB9" s="150">
        <v>124968</v>
      </c>
      <c r="CC9" s="150">
        <v>1715</v>
      </c>
      <c r="CD9" s="150">
        <v>270</v>
      </c>
      <c r="CE9" s="150">
        <v>122983</v>
      </c>
      <c r="CF9" s="150">
        <v>578681</v>
      </c>
      <c r="CG9" s="150">
        <v>40509808</v>
      </c>
      <c r="CH9" s="150">
        <v>20189635</v>
      </c>
      <c r="CI9" s="214" t="s">
        <v>318</v>
      </c>
      <c r="CJ9" s="213"/>
      <c r="CK9" s="211"/>
      <c r="CL9" s="212" t="s">
        <v>317</v>
      </c>
      <c r="CM9" s="213"/>
      <c r="CN9" s="150">
        <v>8047880</v>
      </c>
      <c r="CO9" s="150">
        <v>436721</v>
      </c>
      <c r="CP9" s="150">
        <v>7611159</v>
      </c>
      <c r="CQ9" s="150">
        <v>562212087</v>
      </c>
      <c r="CR9" s="150">
        <v>30604100</v>
      </c>
      <c r="CS9" s="150">
        <v>199041176</v>
      </c>
      <c r="CT9" s="150">
        <v>76160771</v>
      </c>
      <c r="CU9" s="150">
        <v>84202939</v>
      </c>
      <c r="CV9" s="150">
        <v>29638961</v>
      </c>
      <c r="CW9" s="150">
        <v>0</v>
      </c>
      <c r="CX9" s="150">
        <v>27089817</v>
      </c>
      <c r="CY9" s="150">
        <v>0</v>
      </c>
      <c r="CZ9" s="150">
        <v>0</v>
      </c>
      <c r="DA9" s="214" t="s">
        <v>318</v>
      </c>
      <c r="DB9" s="213"/>
      <c r="DC9" s="211"/>
      <c r="DD9" s="212" t="s">
        <v>317</v>
      </c>
      <c r="DE9" s="213"/>
      <c r="DF9" s="150">
        <v>1150627</v>
      </c>
      <c r="DG9" s="150">
        <v>7785</v>
      </c>
      <c r="DH9" s="150">
        <v>0</v>
      </c>
      <c r="DI9" s="150">
        <v>1142842</v>
      </c>
      <c r="DJ9" s="150">
        <v>765104</v>
      </c>
      <c r="DK9" s="150">
        <v>29120999</v>
      </c>
      <c r="DL9" s="150">
        <v>303712</v>
      </c>
      <c r="DM9" s="150">
        <v>0</v>
      </c>
      <c r="DN9" s="150">
        <v>51869113</v>
      </c>
      <c r="DO9" s="150">
        <v>0</v>
      </c>
      <c r="DP9" s="150">
        <v>796252</v>
      </c>
      <c r="DQ9" s="150">
        <v>31468516</v>
      </c>
      <c r="DR9" s="150">
        <v>0</v>
      </c>
      <c r="DS9" s="214" t="s">
        <v>318</v>
      </c>
      <c r="DT9" s="213"/>
      <c r="DU9" s="211"/>
      <c r="DV9" s="212" t="s">
        <v>317</v>
      </c>
      <c r="DW9" s="213"/>
      <c r="DX9" s="150">
        <v>111880804</v>
      </c>
      <c r="DY9" s="150">
        <v>79047083</v>
      </c>
      <c r="DZ9" s="150">
        <v>0</v>
      </c>
      <c r="EA9" s="150">
        <v>37606796</v>
      </c>
      <c r="EB9" s="150">
        <v>4986443</v>
      </c>
      <c r="EC9" s="150">
        <v>1931407</v>
      </c>
      <c r="ED9" s="150">
        <v>0</v>
      </c>
      <c r="EE9" s="150">
        <v>790237</v>
      </c>
      <c r="EF9" s="150">
        <v>0</v>
      </c>
      <c r="EG9" s="150">
        <v>0</v>
      </c>
      <c r="EH9" s="150">
        <v>790237</v>
      </c>
      <c r="EI9" s="150">
        <v>3526</v>
      </c>
      <c r="EJ9" s="214" t="s">
        <v>318</v>
      </c>
      <c r="EK9" s="213"/>
      <c r="EL9" s="211"/>
      <c r="EM9" s="212" t="s">
        <v>317</v>
      </c>
      <c r="EN9" s="213"/>
      <c r="EO9" s="150">
        <v>0</v>
      </c>
      <c r="EP9" s="150">
        <v>33728674</v>
      </c>
      <c r="EQ9" s="150">
        <v>32833721</v>
      </c>
      <c r="ER9" s="150">
        <v>1306841</v>
      </c>
      <c r="ES9" s="150">
        <v>0</v>
      </c>
      <c r="ET9" s="150">
        <v>0</v>
      </c>
      <c r="EU9" s="150">
        <v>31526880</v>
      </c>
      <c r="EV9" s="150">
        <v>50776267</v>
      </c>
      <c r="EW9" s="150">
        <v>22764847</v>
      </c>
      <c r="EX9" s="150">
        <v>28011420</v>
      </c>
      <c r="EY9" s="150">
        <v>27809558</v>
      </c>
      <c r="EZ9" s="150">
        <v>0</v>
      </c>
      <c r="FA9" s="150">
        <v>201862</v>
      </c>
      <c r="FB9" s="214" t="s">
        <v>318</v>
      </c>
      <c r="FC9" s="213"/>
      <c r="FD9" s="211"/>
      <c r="FE9" s="212" t="s">
        <v>317</v>
      </c>
      <c r="FF9" s="213"/>
      <c r="FG9" s="150">
        <v>1602766</v>
      </c>
      <c r="FH9" s="150">
        <v>1293012</v>
      </c>
      <c r="FI9" s="150">
        <v>800</v>
      </c>
      <c r="FJ9" s="150">
        <v>308954</v>
      </c>
      <c r="FK9" s="150">
        <v>6188824</v>
      </c>
      <c r="FL9" s="150">
        <v>15410</v>
      </c>
      <c r="FM9" s="150">
        <v>0</v>
      </c>
      <c r="FN9" s="150">
        <v>2026312</v>
      </c>
      <c r="FO9" s="150">
        <v>2041722</v>
      </c>
      <c r="FP9" s="150">
        <v>23696161</v>
      </c>
      <c r="FQ9" s="150">
        <v>16432659</v>
      </c>
      <c r="FR9" s="150">
        <v>7263502</v>
      </c>
      <c r="FS9" s="214" t="s">
        <v>318</v>
      </c>
      <c r="FT9" s="213"/>
      <c r="FU9" s="211"/>
      <c r="FV9" s="212" t="s">
        <v>317</v>
      </c>
      <c r="FW9" s="213"/>
      <c r="FX9" s="150">
        <v>101014632</v>
      </c>
      <c r="FY9" s="150">
        <v>429015</v>
      </c>
      <c r="FZ9" s="150">
        <v>225638</v>
      </c>
      <c r="GA9" s="150">
        <v>0</v>
      </c>
      <c r="GB9" s="150">
        <v>17810874</v>
      </c>
      <c r="GC9" s="150">
        <v>272640</v>
      </c>
      <c r="GD9" s="150">
        <v>13786</v>
      </c>
      <c r="GE9" s="150">
        <v>258854</v>
      </c>
      <c r="GF9" s="150">
        <v>9628323</v>
      </c>
      <c r="GG9" s="150">
        <v>72648142</v>
      </c>
      <c r="GH9" s="150">
        <v>0</v>
      </c>
      <c r="GI9" s="150">
        <v>72648142</v>
      </c>
      <c r="GJ9" s="214" t="s">
        <v>318</v>
      </c>
      <c r="GK9" s="213"/>
      <c r="GL9" s="211"/>
      <c r="GM9" s="212" t="s">
        <v>317</v>
      </c>
      <c r="GN9" s="213"/>
      <c r="GO9" s="150">
        <v>130231500</v>
      </c>
      <c r="GP9" s="216">
        <v>17459000</v>
      </c>
      <c r="GQ9" s="150">
        <v>875000</v>
      </c>
      <c r="GR9" s="150">
        <v>17774000</v>
      </c>
      <c r="GS9" s="150">
        <v>0</v>
      </c>
      <c r="GT9" s="207">
        <v>18138500</v>
      </c>
      <c r="GU9" s="150">
        <v>49028000</v>
      </c>
      <c r="GV9" s="207">
        <v>0</v>
      </c>
      <c r="GW9" s="207">
        <v>0</v>
      </c>
      <c r="GX9" s="150">
        <v>0</v>
      </c>
      <c r="GY9" s="207">
        <v>1436000</v>
      </c>
      <c r="GZ9" s="150">
        <v>10910000</v>
      </c>
      <c r="HA9" s="214" t="s">
        <v>318</v>
      </c>
      <c r="HB9" s="213"/>
      <c r="HC9" s="211"/>
      <c r="HD9" s="212" t="s">
        <v>317</v>
      </c>
      <c r="HE9" s="213"/>
      <c r="HF9" s="207">
        <v>0</v>
      </c>
      <c r="HG9" s="150">
        <v>5664000</v>
      </c>
      <c r="HH9" s="150">
        <v>0</v>
      </c>
      <c r="HI9" s="150">
        <v>0</v>
      </c>
      <c r="HJ9" s="150">
        <v>0</v>
      </c>
      <c r="HK9" s="150">
        <v>0</v>
      </c>
      <c r="HL9" s="150">
        <v>8947000</v>
      </c>
      <c r="HM9" s="150">
        <v>2089131638</v>
      </c>
      <c r="HN9" s="150">
        <v>1087744657</v>
      </c>
      <c r="HO9" s="217">
        <v>1001386981</v>
      </c>
      <c r="HP9" s="150">
        <v>913150443</v>
      </c>
      <c r="HQ9" s="217">
        <v>1175981195</v>
      </c>
      <c r="HR9" s="218" t="s">
        <v>318</v>
      </c>
      <c r="HS9" s="200"/>
      <c r="HT9" s="219"/>
      <c r="HU9" s="220"/>
      <c r="HV9" s="219"/>
      <c r="HW9" s="219"/>
      <c r="HX9" s="201"/>
    </row>
    <row r="10" spans="1:232" s="221" customFormat="1" ht="18" x14ac:dyDescent="0.45">
      <c r="A10" s="185"/>
      <c r="B10" s="202"/>
      <c r="C10" s="203"/>
      <c r="D10" s="204"/>
      <c r="E10" s="205" t="s">
        <v>319</v>
      </c>
      <c r="F10" s="206"/>
      <c r="G10" s="207">
        <v>480020385</v>
      </c>
      <c r="H10" s="150">
        <v>472192847</v>
      </c>
      <c r="I10" s="150">
        <v>7827538</v>
      </c>
      <c r="J10" s="207">
        <v>531859</v>
      </c>
      <c r="K10" s="150">
        <v>7295679</v>
      </c>
      <c r="L10" s="208">
        <v>3</v>
      </c>
      <c r="M10" s="150">
        <v>-64707</v>
      </c>
      <c r="N10" s="150">
        <v>3655405</v>
      </c>
      <c r="O10" s="150">
        <v>0</v>
      </c>
      <c r="P10" s="150">
        <v>28990</v>
      </c>
      <c r="Q10" s="150">
        <v>3561708</v>
      </c>
      <c r="R10" s="209" t="s">
        <v>320</v>
      </c>
      <c r="S10" s="210"/>
      <c r="T10" s="211"/>
      <c r="U10" s="212" t="s">
        <v>319</v>
      </c>
      <c r="V10" s="213"/>
      <c r="W10" s="150">
        <v>156531305</v>
      </c>
      <c r="X10" s="150">
        <v>70586149</v>
      </c>
      <c r="Y10" s="150">
        <v>1183401</v>
      </c>
      <c r="Z10" s="150">
        <v>58799542</v>
      </c>
      <c r="AA10" s="150">
        <v>2499312</v>
      </c>
      <c r="AB10" s="150">
        <v>8103894</v>
      </c>
      <c r="AC10" s="150">
        <v>61820693</v>
      </c>
      <c r="AD10" s="150">
        <v>60930944</v>
      </c>
      <c r="AE10" s="150">
        <v>889749</v>
      </c>
      <c r="AF10" s="150">
        <v>1509799</v>
      </c>
      <c r="AG10" s="150">
        <v>6093232</v>
      </c>
      <c r="AH10" s="150">
        <v>0</v>
      </c>
      <c r="AI10" s="209" t="s">
        <v>320</v>
      </c>
      <c r="AJ10" s="210"/>
      <c r="AK10" s="211"/>
      <c r="AL10" s="212" t="s">
        <v>319</v>
      </c>
      <c r="AM10" s="213"/>
      <c r="AN10" s="150">
        <v>5059142</v>
      </c>
      <c r="AO10" s="150">
        <v>11461952</v>
      </c>
      <c r="AP10" s="150">
        <v>2049363</v>
      </c>
      <c r="AQ10" s="150">
        <v>717903</v>
      </c>
      <c r="AR10" s="150">
        <v>166616</v>
      </c>
      <c r="AS10" s="150">
        <v>14956</v>
      </c>
      <c r="AT10" s="150">
        <v>1056166</v>
      </c>
      <c r="AU10" s="150">
        <v>0</v>
      </c>
      <c r="AV10" s="150">
        <v>93722</v>
      </c>
      <c r="AW10" s="150">
        <v>133076</v>
      </c>
      <c r="AX10" s="150">
        <v>1474872</v>
      </c>
      <c r="AY10" s="150">
        <v>1939529</v>
      </c>
      <c r="AZ10" s="214" t="s">
        <v>320</v>
      </c>
      <c r="BA10" s="213"/>
      <c r="BB10" s="211"/>
      <c r="BC10" s="212" t="s">
        <v>319</v>
      </c>
      <c r="BD10" s="213"/>
      <c r="BE10" s="150">
        <v>169136</v>
      </c>
      <c r="BF10" s="150">
        <v>20059169</v>
      </c>
      <c r="BG10" s="150">
        <v>136108</v>
      </c>
      <c r="BH10" s="150">
        <v>0</v>
      </c>
      <c r="BI10" s="150">
        <v>6076891</v>
      </c>
      <c r="BJ10" s="150">
        <v>714942</v>
      </c>
      <c r="BK10" s="150">
        <v>2485890</v>
      </c>
      <c r="BL10" s="150">
        <v>5682775</v>
      </c>
      <c r="BM10" s="150">
        <v>56599719</v>
      </c>
      <c r="BN10" s="150">
        <v>55608205</v>
      </c>
      <c r="BO10" s="150">
        <v>991480</v>
      </c>
      <c r="BP10" s="150">
        <v>34</v>
      </c>
      <c r="BQ10" s="150">
        <v>254052775</v>
      </c>
      <c r="BR10" s="214" t="s">
        <v>320</v>
      </c>
      <c r="BS10" s="213"/>
      <c r="BT10" s="211"/>
      <c r="BU10" s="212" t="s">
        <v>319</v>
      </c>
      <c r="BV10" s="215"/>
      <c r="BW10" s="150">
        <v>215741</v>
      </c>
      <c r="BX10" s="150">
        <v>3633842</v>
      </c>
      <c r="BY10" s="150">
        <v>2203525</v>
      </c>
      <c r="BZ10" s="150">
        <v>1430317</v>
      </c>
      <c r="CA10" s="150">
        <v>3632836</v>
      </c>
      <c r="CB10" s="150">
        <v>79133</v>
      </c>
      <c r="CC10" s="150">
        <v>79082</v>
      </c>
      <c r="CD10" s="150">
        <v>51</v>
      </c>
      <c r="CE10" s="150">
        <v>0</v>
      </c>
      <c r="CF10" s="150">
        <v>98936</v>
      </c>
      <c r="CG10" s="150">
        <v>1434124</v>
      </c>
      <c r="CH10" s="150">
        <v>2020643</v>
      </c>
      <c r="CI10" s="214" t="s">
        <v>320</v>
      </c>
      <c r="CJ10" s="213"/>
      <c r="CK10" s="211"/>
      <c r="CL10" s="212" t="s">
        <v>319</v>
      </c>
      <c r="CM10" s="213"/>
      <c r="CN10" s="150">
        <v>1793244</v>
      </c>
      <c r="CO10" s="150">
        <v>208940</v>
      </c>
      <c r="CP10" s="150">
        <v>1584304</v>
      </c>
      <c r="CQ10" s="150">
        <v>127957687</v>
      </c>
      <c r="CR10" s="150">
        <v>10141307</v>
      </c>
      <c r="CS10" s="150">
        <v>35393159</v>
      </c>
      <c r="CT10" s="150">
        <v>19710217</v>
      </c>
      <c r="CU10" s="150">
        <v>19153390</v>
      </c>
      <c r="CV10" s="150">
        <v>10024130</v>
      </c>
      <c r="CW10" s="150">
        <v>0</v>
      </c>
      <c r="CX10" s="150">
        <v>6640522</v>
      </c>
      <c r="CY10" s="150">
        <v>0</v>
      </c>
      <c r="CZ10" s="150">
        <v>0</v>
      </c>
      <c r="DA10" s="214" t="s">
        <v>320</v>
      </c>
      <c r="DB10" s="213"/>
      <c r="DC10" s="211"/>
      <c r="DD10" s="212" t="s">
        <v>319</v>
      </c>
      <c r="DE10" s="213"/>
      <c r="DF10" s="150">
        <v>680457</v>
      </c>
      <c r="DG10" s="150">
        <v>0</v>
      </c>
      <c r="DH10" s="150">
        <v>0</v>
      </c>
      <c r="DI10" s="150">
        <v>680457</v>
      </c>
      <c r="DJ10" s="150">
        <v>91474</v>
      </c>
      <c r="DK10" s="150">
        <v>4288032</v>
      </c>
      <c r="DL10" s="150">
        <v>38506</v>
      </c>
      <c r="DM10" s="150">
        <v>0</v>
      </c>
      <c r="DN10" s="150">
        <v>13508120</v>
      </c>
      <c r="DO10" s="150">
        <v>0</v>
      </c>
      <c r="DP10" s="150">
        <v>213164</v>
      </c>
      <c r="DQ10" s="150">
        <v>8075209</v>
      </c>
      <c r="DR10" s="150">
        <v>9776</v>
      </c>
      <c r="DS10" s="214" t="s">
        <v>320</v>
      </c>
      <c r="DT10" s="213"/>
      <c r="DU10" s="211"/>
      <c r="DV10" s="212" t="s">
        <v>319</v>
      </c>
      <c r="DW10" s="213"/>
      <c r="DX10" s="150">
        <v>30311018</v>
      </c>
      <c r="DY10" s="150">
        <v>21623880</v>
      </c>
      <c r="DZ10" s="150">
        <v>6506805</v>
      </c>
      <c r="EA10" s="150">
        <v>8560164</v>
      </c>
      <c r="EB10" s="150">
        <v>1659670</v>
      </c>
      <c r="EC10" s="150">
        <v>9696</v>
      </c>
      <c r="ED10" s="150">
        <v>0</v>
      </c>
      <c r="EE10" s="150">
        <v>5370</v>
      </c>
      <c r="EF10" s="150">
        <v>0</v>
      </c>
      <c r="EG10" s="150">
        <v>0</v>
      </c>
      <c r="EH10" s="150">
        <v>5370</v>
      </c>
      <c r="EI10" s="150">
        <v>98977</v>
      </c>
      <c r="EJ10" s="214" t="s">
        <v>320</v>
      </c>
      <c r="EK10" s="213"/>
      <c r="EL10" s="211"/>
      <c r="EM10" s="212" t="s">
        <v>319</v>
      </c>
      <c r="EN10" s="213"/>
      <c r="EO10" s="150">
        <v>0</v>
      </c>
      <c r="EP10" s="150">
        <v>4783198</v>
      </c>
      <c r="EQ10" s="150">
        <v>8687138</v>
      </c>
      <c r="ER10" s="150">
        <v>0</v>
      </c>
      <c r="ES10" s="150">
        <v>0</v>
      </c>
      <c r="ET10" s="150">
        <v>0</v>
      </c>
      <c r="EU10" s="150">
        <v>8687138</v>
      </c>
      <c r="EV10" s="150">
        <v>5232405</v>
      </c>
      <c r="EW10" s="150">
        <v>786354</v>
      </c>
      <c r="EX10" s="150">
        <v>4446051</v>
      </c>
      <c r="EY10" s="150">
        <v>1742160</v>
      </c>
      <c r="EZ10" s="150">
        <v>0</v>
      </c>
      <c r="FA10" s="150">
        <v>2703891</v>
      </c>
      <c r="FB10" s="214" t="s">
        <v>320</v>
      </c>
      <c r="FC10" s="213"/>
      <c r="FD10" s="211"/>
      <c r="FE10" s="212" t="s">
        <v>319</v>
      </c>
      <c r="FF10" s="213"/>
      <c r="FG10" s="150">
        <v>1649625</v>
      </c>
      <c r="FH10" s="150">
        <v>1538763</v>
      </c>
      <c r="FI10" s="150">
        <v>44924</v>
      </c>
      <c r="FJ10" s="150">
        <v>65938</v>
      </c>
      <c r="FK10" s="150">
        <v>7429947</v>
      </c>
      <c r="FL10" s="150">
        <v>28990</v>
      </c>
      <c r="FM10" s="150">
        <v>628803</v>
      </c>
      <c r="FN10" s="150">
        <v>6494610</v>
      </c>
      <c r="FO10" s="150">
        <v>7152403</v>
      </c>
      <c r="FP10" s="150">
        <v>8335621</v>
      </c>
      <c r="FQ10" s="150">
        <v>7360385</v>
      </c>
      <c r="FR10" s="150">
        <v>975236</v>
      </c>
      <c r="FS10" s="214" t="s">
        <v>320</v>
      </c>
      <c r="FT10" s="213"/>
      <c r="FU10" s="211"/>
      <c r="FV10" s="212" t="s">
        <v>319</v>
      </c>
      <c r="FW10" s="213"/>
      <c r="FX10" s="150">
        <v>6911568</v>
      </c>
      <c r="FY10" s="150">
        <v>209775</v>
      </c>
      <c r="FZ10" s="150">
        <v>23318</v>
      </c>
      <c r="GA10" s="150">
        <v>2064</v>
      </c>
      <c r="GB10" s="150">
        <v>1087174</v>
      </c>
      <c r="GC10" s="150">
        <v>110824</v>
      </c>
      <c r="GD10" s="150">
        <v>0</v>
      </c>
      <c r="GE10" s="150">
        <v>110824</v>
      </c>
      <c r="GF10" s="150">
        <v>2007143</v>
      </c>
      <c r="GG10" s="150">
        <v>3471270</v>
      </c>
      <c r="GH10" s="150">
        <v>0</v>
      </c>
      <c r="GI10" s="150">
        <v>3471270</v>
      </c>
      <c r="GJ10" s="214" t="s">
        <v>320</v>
      </c>
      <c r="GK10" s="213"/>
      <c r="GL10" s="211"/>
      <c r="GM10" s="212" t="s">
        <v>319</v>
      </c>
      <c r="GN10" s="213"/>
      <c r="GO10" s="150">
        <v>28854300</v>
      </c>
      <c r="GP10" s="216">
        <v>621300</v>
      </c>
      <c r="GQ10" s="150">
        <v>1570000</v>
      </c>
      <c r="GR10" s="150">
        <v>1120500</v>
      </c>
      <c r="GS10" s="150">
        <v>0</v>
      </c>
      <c r="GT10" s="207">
        <v>12134300</v>
      </c>
      <c r="GU10" s="150">
        <v>5207600</v>
      </c>
      <c r="GV10" s="207">
        <v>0</v>
      </c>
      <c r="GW10" s="207">
        <v>2571900</v>
      </c>
      <c r="GX10" s="150">
        <v>0</v>
      </c>
      <c r="GY10" s="207">
        <v>7000</v>
      </c>
      <c r="GZ10" s="150">
        <v>461700</v>
      </c>
      <c r="HA10" s="214" t="s">
        <v>320</v>
      </c>
      <c r="HB10" s="213"/>
      <c r="HC10" s="211"/>
      <c r="HD10" s="212" t="s">
        <v>319</v>
      </c>
      <c r="HE10" s="213"/>
      <c r="HF10" s="207">
        <v>0</v>
      </c>
      <c r="HG10" s="150">
        <v>5151700</v>
      </c>
      <c r="HH10" s="150">
        <v>0</v>
      </c>
      <c r="HI10" s="150">
        <v>0</v>
      </c>
      <c r="HJ10" s="150">
        <v>0</v>
      </c>
      <c r="HK10" s="150">
        <v>0</v>
      </c>
      <c r="HL10" s="150">
        <v>8300</v>
      </c>
      <c r="HM10" s="150">
        <v>480020385</v>
      </c>
      <c r="HN10" s="150">
        <v>195150393</v>
      </c>
      <c r="HO10" s="217">
        <v>284869992</v>
      </c>
      <c r="HP10" s="150">
        <v>188290919</v>
      </c>
      <c r="HQ10" s="217">
        <v>291729466</v>
      </c>
      <c r="HR10" s="218" t="s">
        <v>320</v>
      </c>
      <c r="HS10" s="200"/>
      <c r="HT10" s="219"/>
      <c r="HU10" s="220"/>
      <c r="HV10" s="219"/>
      <c r="HW10" s="219"/>
      <c r="HX10" s="201"/>
    </row>
    <row r="11" spans="1:232" s="221" customFormat="1" ht="18" x14ac:dyDescent="0.45">
      <c r="A11" s="185"/>
      <c r="B11" s="202"/>
      <c r="C11" s="222"/>
      <c r="D11" s="204"/>
      <c r="E11" s="205"/>
      <c r="F11" s="206"/>
      <c r="G11" s="207"/>
      <c r="H11" s="150"/>
      <c r="I11" s="150"/>
      <c r="J11" s="207"/>
      <c r="K11" s="150"/>
      <c r="L11" s="208"/>
      <c r="M11" s="150"/>
      <c r="N11" s="150"/>
      <c r="O11" s="150"/>
      <c r="P11" s="150"/>
      <c r="Q11" s="150"/>
      <c r="R11" s="209"/>
      <c r="S11" s="210"/>
      <c r="T11" s="211"/>
      <c r="U11" s="212"/>
      <c r="V11" s="213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209"/>
      <c r="AJ11" s="210"/>
      <c r="AK11" s="211"/>
      <c r="AL11" s="212"/>
      <c r="AM11" s="213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214"/>
      <c r="BA11" s="213"/>
      <c r="BB11" s="211"/>
      <c r="BC11" s="212"/>
      <c r="BD11" s="213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214"/>
      <c r="BS11" s="213"/>
      <c r="BT11" s="211"/>
      <c r="BU11" s="212"/>
      <c r="BV11" s="215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214"/>
      <c r="CJ11" s="213"/>
      <c r="CK11" s="211"/>
      <c r="CL11" s="212"/>
      <c r="CM11" s="213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214"/>
      <c r="DB11" s="213"/>
      <c r="DC11" s="211"/>
      <c r="DD11" s="212"/>
      <c r="DE11" s="213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214"/>
      <c r="DT11" s="213"/>
      <c r="DU11" s="211"/>
      <c r="DV11" s="212"/>
      <c r="DW11" s="213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214"/>
      <c r="EK11" s="213"/>
      <c r="EL11" s="211"/>
      <c r="EM11" s="212"/>
      <c r="EN11" s="213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214"/>
      <c r="FC11" s="213"/>
      <c r="FD11" s="211"/>
      <c r="FE11" s="212"/>
      <c r="FF11" s="213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214"/>
      <c r="FT11" s="213"/>
      <c r="FU11" s="211"/>
      <c r="FV11" s="212"/>
      <c r="FW11" s="213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214"/>
      <c r="GK11" s="213"/>
      <c r="GL11" s="211"/>
      <c r="GM11" s="212"/>
      <c r="GN11" s="213"/>
      <c r="GO11" s="223"/>
      <c r="GP11" s="216"/>
      <c r="GQ11" s="150"/>
      <c r="GR11" s="150"/>
      <c r="GS11" s="150"/>
      <c r="GT11" s="207"/>
      <c r="GU11" s="150"/>
      <c r="GV11" s="207"/>
      <c r="GW11" s="207"/>
      <c r="GX11" s="150"/>
      <c r="GY11" s="207"/>
      <c r="GZ11" s="150"/>
      <c r="HA11" s="214"/>
      <c r="HB11" s="213"/>
      <c r="HC11" s="211"/>
      <c r="HD11" s="212"/>
      <c r="HE11" s="213"/>
      <c r="HF11" s="207"/>
      <c r="HG11" s="150"/>
      <c r="HH11" s="150"/>
      <c r="HI11" s="150"/>
      <c r="HJ11" s="150"/>
      <c r="HK11" s="150"/>
      <c r="HL11" s="150"/>
      <c r="HM11" s="150"/>
      <c r="HN11" s="150"/>
      <c r="HO11" s="217"/>
      <c r="HP11" s="150"/>
      <c r="HQ11" s="217"/>
      <c r="HR11" s="218"/>
      <c r="HS11" s="200"/>
      <c r="HT11" s="219"/>
      <c r="HU11" s="219"/>
      <c r="HV11" s="219"/>
      <c r="HW11" s="219"/>
      <c r="HX11" s="201"/>
    </row>
    <row r="12" spans="1:232" s="221" customFormat="1" ht="18" x14ac:dyDescent="0.45">
      <c r="A12" s="185"/>
      <c r="B12" s="202"/>
      <c r="C12" s="203"/>
      <c r="D12" s="204"/>
      <c r="E12" s="205" t="s">
        <v>321</v>
      </c>
      <c r="F12" s="206"/>
      <c r="G12" s="207">
        <v>88885551</v>
      </c>
      <c r="H12" s="150">
        <v>87824604</v>
      </c>
      <c r="I12" s="150">
        <v>1060947</v>
      </c>
      <c r="J12" s="207">
        <v>272638</v>
      </c>
      <c r="K12" s="150">
        <v>788309</v>
      </c>
      <c r="L12" s="208">
        <v>1.7</v>
      </c>
      <c r="M12" s="150">
        <v>-532163</v>
      </c>
      <c r="N12" s="150">
        <v>60950</v>
      </c>
      <c r="O12" s="150">
        <v>0</v>
      </c>
      <c r="P12" s="150">
        <v>0</v>
      </c>
      <c r="Q12" s="150">
        <v>-471213</v>
      </c>
      <c r="R12" s="209" t="s">
        <v>747</v>
      </c>
      <c r="S12" s="210"/>
      <c r="T12" s="211"/>
      <c r="U12" s="212" t="s">
        <v>321</v>
      </c>
      <c r="V12" s="213"/>
      <c r="W12" s="150">
        <v>25180977</v>
      </c>
      <c r="X12" s="150">
        <v>10471520</v>
      </c>
      <c r="Y12" s="150">
        <v>270769</v>
      </c>
      <c r="Z12" s="150">
        <v>8643210</v>
      </c>
      <c r="AA12" s="150">
        <v>479212</v>
      </c>
      <c r="AB12" s="150">
        <v>1078329</v>
      </c>
      <c r="AC12" s="150">
        <v>10572371</v>
      </c>
      <c r="AD12" s="150">
        <v>10270524</v>
      </c>
      <c r="AE12" s="150">
        <v>301847</v>
      </c>
      <c r="AF12" s="150">
        <v>513283</v>
      </c>
      <c r="AG12" s="150">
        <v>1563222</v>
      </c>
      <c r="AH12" s="150">
        <v>0</v>
      </c>
      <c r="AI12" s="209" t="s">
        <v>747</v>
      </c>
      <c r="AJ12" s="210"/>
      <c r="AK12" s="211"/>
      <c r="AL12" s="212" t="s">
        <v>321</v>
      </c>
      <c r="AM12" s="213"/>
      <c r="AN12" s="150">
        <v>0</v>
      </c>
      <c r="AO12" s="150">
        <v>2058308</v>
      </c>
      <c r="AP12" s="150">
        <v>376964</v>
      </c>
      <c r="AQ12" s="150">
        <v>85679</v>
      </c>
      <c r="AR12" s="150">
        <v>1006</v>
      </c>
      <c r="AS12" s="150">
        <v>0</v>
      </c>
      <c r="AT12" s="150">
        <v>262204</v>
      </c>
      <c r="AU12" s="150">
        <v>0</v>
      </c>
      <c r="AV12" s="150">
        <v>28075</v>
      </c>
      <c r="AW12" s="150">
        <v>26835</v>
      </c>
      <c r="AX12" s="150">
        <v>297371</v>
      </c>
      <c r="AY12" s="150">
        <v>390989</v>
      </c>
      <c r="AZ12" s="214" t="s">
        <v>747</v>
      </c>
      <c r="BA12" s="213"/>
      <c r="BB12" s="211"/>
      <c r="BC12" s="212" t="s">
        <v>321</v>
      </c>
      <c r="BD12" s="213"/>
      <c r="BE12" s="150">
        <v>0</v>
      </c>
      <c r="BF12" s="150">
        <v>4572018</v>
      </c>
      <c r="BG12" s="150">
        <v>40556</v>
      </c>
      <c r="BH12" s="150">
        <v>0</v>
      </c>
      <c r="BI12" s="150">
        <v>0</v>
      </c>
      <c r="BJ12" s="150">
        <v>101350</v>
      </c>
      <c r="BK12" s="150">
        <v>534911</v>
      </c>
      <c r="BL12" s="150">
        <v>1014183</v>
      </c>
      <c r="BM12" s="150">
        <v>16219029</v>
      </c>
      <c r="BN12" s="150">
        <v>15868473</v>
      </c>
      <c r="BO12" s="150">
        <v>350556</v>
      </c>
      <c r="BP12" s="150">
        <v>0</v>
      </c>
      <c r="BQ12" s="150">
        <v>48755183</v>
      </c>
      <c r="BR12" s="214" t="s">
        <v>747</v>
      </c>
      <c r="BS12" s="213"/>
      <c r="BT12" s="211"/>
      <c r="BU12" s="212" t="s">
        <v>321</v>
      </c>
      <c r="BV12" s="215"/>
      <c r="BW12" s="150">
        <v>21226</v>
      </c>
      <c r="BX12" s="150">
        <v>353033</v>
      </c>
      <c r="BY12" s="150">
        <v>163642</v>
      </c>
      <c r="BZ12" s="150">
        <v>189391</v>
      </c>
      <c r="CA12" s="150">
        <v>1174771</v>
      </c>
      <c r="CB12" s="150">
        <v>101294</v>
      </c>
      <c r="CC12" s="150">
        <v>101294</v>
      </c>
      <c r="CD12" s="150">
        <v>0</v>
      </c>
      <c r="CE12" s="150">
        <v>0</v>
      </c>
      <c r="CF12" s="150">
        <v>86527</v>
      </c>
      <c r="CG12" s="150">
        <v>134604</v>
      </c>
      <c r="CH12" s="150">
        <v>852346</v>
      </c>
      <c r="CI12" s="214" t="s">
        <v>747</v>
      </c>
      <c r="CJ12" s="213"/>
      <c r="CK12" s="211"/>
      <c r="CL12" s="212" t="s">
        <v>321</v>
      </c>
      <c r="CM12" s="213"/>
      <c r="CN12" s="150">
        <v>346906</v>
      </c>
      <c r="CO12" s="150">
        <v>27063</v>
      </c>
      <c r="CP12" s="150">
        <v>319843</v>
      </c>
      <c r="CQ12" s="150">
        <v>22601363</v>
      </c>
      <c r="CR12" s="150">
        <v>0</v>
      </c>
      <c r="CS12" s="150">
        <v>7894952</v>
      </c>
      <c r="CT12" s="150">
        <v>2775525</v>
      </c>
      <c r="CU12" s="150">
        <v>3524335</v>
      </c>
      <c r="CV12" s="150">
        <v>2420593</v>
      </c>
      <c r="CW12" s="150">
        <v>0</v>
      </c>
      <c r="CX12" s="150">
        <v>302531</v>
      </c>
      <c r="CY12" s="150">
        <v>0</v>
      </c>
      <c r="CZ12" s="150">
        <v>0</v>
      </c>
      <c r="DA12" s="214" t="s">
        <v>747</v>
      </c>
      <c r="DB12" s="213"/>
      <c r="DC12" s="211"/>
      <c r="DD12" s="212" t="s">
        <v>321</v>
      </c>
      <c r="DE12" s="213"/>
      <c r="DF12" s="150">
        <v>35661</v>
      </c>
      <c r="DG12" s="150">
        <v>0</v>
      </c>
      <c r="DH12" s="150">
        <v>0</v>
      </c>
      <c r="DI12" s="150">
        <v>35661</v>
      </c>
      <c r="DJ12" s="150">
        <v>0</v>
      </c>
      <c r="DK12" s="150">
        <v>306891</v>
      </c>
      <c r="DL12" s="150">
        <v>37876</v>
      </c>
      <c r="DM12" s="150">
        <v>0</v>
      </c>
      <c r="DN12" s="150">
        <v>2980845</v>
      </c>
      <c r="DO12" s="150">
        <v>0</v>
      </c>
      <c r="DP12" s="150">
        <v>4045</v>
      </c>
      <c r="DQ12" s="150">
        <v>2318109</v>
      </c>
      <c r="DR12" s="150">
        <v>0</v>
      </c>
      <c r="DS12" s="214" t="s">
        <v>747</v>
      </c>
      <c r="DT12" s="213"/>
      <c r="DU12" s="211"/>
      <c r="DV12" s="212" t="s">
        <v>321</v>
      </c>
      <c r="DW12" s="213"/>
      <c r="DX12" s="150">
        <v>6949470</v>
      </c>
      <c r="DY12" s="150">
        <v>4546078</v>
      </c>
      <c r="DZ12" s="150">
        <v>1444178</v>
      </c>
      <c r="EA12" s="150">
        <v>1747528</v>
      </c>
      <c r="EB12" s="150">
        <v>413754</v>
      </c>
      <c r="EC12" s="150">
        <v>54110</v>
      </c>
      <c r="ED12" s="150">
        <v>0</v>
      </c>
      <c r="EE12" s="150">
        <v>71583</v>
      </c>
      <c r="EF12" s="150">
        <v>0</v>
      </c>
      <c r="EG12" s="150">
        <v>0</v>
      </c>
      <c r="EH12" s="150">
        <v>71583</v>
      </c>
      <c r="EI12" s="150">
        <v>0</v>
      </c>
      <c r="EJ12" s="214" t="s">
        <v>747</v>
      </c>
      <c r="EK12" s="213"/>
      <c r="EL12" s="211"/>
      <c r="EM12" s="212" t="s">
        <v>321</v>
      </c>
      <c r="EN12" s="213"/>
      <c r="EO12" s="150">
        <v>0</v>
      </c>
      <c r="EP12" s="150">
        <v>814925</v>
      </c>
      <c r="EQ12" s="150">
        <v>2403392</v>
      </c>
      <c r="ER12" s="150">
        <v>6908</v>
      </c>
      <c r="ES12" s="150">
        <v>0</v>
      </c>
      <c r="ET12" s="150">
        <v>0</v>
      </c>
      <c r="EU12" s="150">
        <v>2396484</v>
      </c>
      <c r="EV12" s="150">
        <v>268100</v>
      </c>
      <c r="EW12" s="150">
        <v>219982</v>
      </c>
      <c r="EX12" s="150">
        <v>48118</v>
      </c>
      <c r="EY12" s="150">
        <v>48118</v>
      </c>
      <c r="EZ12" s="150">
        <v>0</v>
      </c>
      <c r="FA12" s="150">
        <v>0</v>
      </c>
      <c r="FB12" s="214" t="s">
        <v>747</v>
      </c>
      <c r="FC12" s="213"/>
      <c r="FD12" s="211"/>
      <c r="FE12" s="212" t="s">
        <v>321</v>
      </c>
      <c r="FF12" s="213"/>
      <c r="FG12" s="150">
        <v>359331</v>
      </c>
      <c r="FH12" s="150">
        <v>328677</v>
      </c>
      <c r="FI12" s="150">
        <v>12140</v>
      </c>
      <c r="FJ12" s="150">
        <v>18514</v>
      </c>
      <c r="FK12" s="150">
        <v>766083</v>
      </c>
      <c r="FL12" s="150">
        <v>0</v>
      </c>
      <c r="FM12" s="150">
        <v>0</v>
      </c>
      <c r="FN12" s="150">
        <v>363070</v>
      </c>
      <c r="FO12" s="150">
        <v>363070</v>
      </c>
      <c r="FP12" s="150">
        <v>1139274</v>
      </c>
      <c r="FQ12" s="150">
        <v>620472</v>
      </c>
      <c r="FR12" s="150">
        <v>518802</v>
      </c>
      <c r="FS12" s="214" t="s">
        <v>747</v>
      </c>
      <c r="FT12" s="213"/>
      <c r="FU12" s="211"/>
      <c r="FV12" s="212" t="s">
        <v>321</v>
      </c>
      <c r="FW12" s="213"/>
      <c r="FX12" s="150">
        <v>2163311</v>
      </c>
      <c r="FY12" s="150">
        <v>18993</v>
      </c>
      <c r="FZ12" s="150">
        <v>1359</v>
      </c>
      <c r="GA12" s="150">
        <v>52614</v>
      </c>
      <c r="GB12" s="150">
        <v>0</v>
      </c>
      <c r="GC12" s="150">
        <v>0</v>
      </c>
      <c r="GD12" s="150">
        <v>0</v>
      </c>
      <c r="GE12" s="150">
        <v>0</v>
      </c>
      <c r="GF12" s="150">
        <v>631000</v>
      </c>
      <c r="GG12" s="150">
        <v>1459345</v>
      </c>
      <c r="GH12" s="150">
        <v>0</v>
      </c>
      <c r="GI12" s="150">
        <v>1459345</v>
      </c>
      <c r="GJ12" s="214" t="s">
        <v>747</v>
      </c>
      <c r="GK12" s="213"/>
      <c r="GL12" s="211"/>
      <c r="GM12" s="212" t="s">
        <v>321</v>
      </c>
      <c r="GN12" s="213"/>
      <c r="GO12" s="150">
        <v>3987500</v>
      </c>
      <c r="GP12" s="216">
        <v>146900</v>
      </c>
      <c r="GQ12" s="150">
        <v>75900</v>
      </c>
      <c r="GR12" s="150">
        <v>0</v>
      </c>
      <c r="GS12" s="150">
        <v>0</v>
      </c>
      <c r="GT12" s="207">
        <v>572800</v>
      </c>
      <c r="GU12" s="150">
        <v>2526000</v>
      </c>
      <c r="GV12" s="207">
        <v>0</v>
      </c>
      <c r="GW12" s="207">
        <v>0</v>
      </c>
      <c r="GX12" s="150">
        <v>0</v>
      </c>
      <c r="GY12" s="207">
        <v>0</v>
      </c>
      <c r="GZ12" s="150">
        <v>169100</v>
      </c>
      <c r="HA12" s="214" t="s">
        <v>747</v>
      </c>
      <c r="HB12" s="213"/>
      <c r="HC12" s="211"/>
      <c r="HD12" s="212" t="s">
        <v>321</v>
      </c>
      <c r="HE12" s="213"/>
      <c r="HF12" s="207">
        <v>0</v>
      </c>
      <c r="HG12" s="150">
        <v>467100</v>
      </c>
      <c r="HH12" s="150">
        <v>0</v>
      </c>
      <c r="HI12" s="150">
        <v>0</v>
      </c>
      <c r="HJ12" s="150">
        <v>0</v>
      </c>
      <c r="HK12" s="150">
        <v>0</v>
      </c>
      <c r="HL12" s="150">
        <v>29700</v>
      </c>
      <c r="HM12" s="150">
        <v>88885551</v>
      </c>
      <c r="HN12" s="150">
        <v>31751786</v>
      </c>
      <c r="HO12" s="217">
        <v>57133765</v>
      </c>
      <c r="HP12" s="150">
        <v>33727044</v>
      </c>
      <c r="HQ12" s="217">
        <v>55158507</v>
      </c>
      <c r="HR12" s="218" t="s">
        <v>747</v>
      </c>
      <c r="HS12" s="200"/>
      <c r="HT12" s="219"/>
      <c r="HU12" s="219"/>
      <c r="HV12" s="219"/>
      <c r="HW12" s="219"/>
      <c r="HX12" s="201"/>
    </row>
    <row r="13" spans="1:232" s="221" customFormat="1" ht="18" x14ac:dyDescent="0.45">
      <c r="A13" s="185"/>
      <c r="B13" s="202"/>
      <c r="C13" s="203"/>
      <c r="D13" s="204"/>
      <c r="E13" s="205" t="s">
        <v>322</v>
      </c>
      <c r="F13" s="206"/>
      <c r="G13" s="207">
        <v>197658373</v>
      </c>
      <c r="H13" s="150">
        <v>192121373</v>
      </c>
      <c r="I13" s="150">
        <v>5537000</v>
      </c>
      <c r="J13" s="207">
        <v>606923</v>
      </c>
      <c r="K13" s="150">
        <v>4930077</v>
      </c>
      <c r="L13" s="208">
        <v>5.2</v>
      </c>
      <c r="M13" s="150">
        <v>-747488</v>
      </c>
      <c r="N13" s="150">
        <v>7209322</v>
      </c>
      <c r="O13" s="150">
        <v>0</v>
      </c>
      <c r="P13" s="150">
        <v>4847461</v>
      </c>
      <c r="Q13" s="150">
        <v>1614373</v>
      </c>
      <c r="R13" s="209" t="s">
        <v>323</v>
      </c>
      <c r="S13" s="210"/>
      <c r="T13" s="211"/>
      <c r="U13" s="212" t="s">
        <v>322</v>
      </c>
      <c r="V13" s="213"/>
      <c r="W13" s="150">
        <v>72704584</v>
      </c>
      <c r="X13" s="150">
        <v>35326580</v>
      </c>
      <c r="Y13" s="150">
        <v>607634</v>
      </c>
      <c r="Z13" s="150">
        <v>30232998</v>
      </c>
      <c r="AA13" s="150">
        <v>1199547</v>
      </c>
      <c r="AB13" s="150">
        <v>3286401</v>
      </c>
      <c r="AC13" s="150">
        <v>26722209</v>
      </c>
      <c r="AD13" s="150">
        <v>26535124</v>
      </c>
      <c r="AE13" s="150">
        <v>187085</v>
      </c>
      <c r="AF13" s="150">
        <v>379611</v>
      </c>
      <c r="AG13" s="150">
        <v>2969063</v>
      </c>
      <c r="AH13" s="150">
        <v>0</v>
      </c>
      <c r="AI13" s="209" t="s">
        <v>323</v>
      </c>
      <c r="AJ13" s="210"/>
      <c r="AK13" s="211"/>
      <c r="AL13" s="212" t="s">
        <v>322</v>
      </c>
      <c r="AM13" s="213"/>
      <c r="AN13" s="150">
        <v>1041730</v>
      </c>
      <c r="AO13" s="150">
        <v>6265391</v>
      </c>
      <c r="AP13" s="150">
        <v>1992752</v>
      </c>
      <c r="AQ13" s="150">
        <v>145638</v>
      </c>
      <c r="AR13" s="150">
        <v>0</v>
      </c>
      <c r="AS13" s="150">
        <v>0</v>
      </c>
      <c r="AT13" s="150">
        <v>445692</v>
      </c>
      <c r="AU13" s="150">
        <v>1356021</v>
      </c>
      <c r="AV13" s="150">
        <v>45401</v>
      </c>
      <c r="AW13" s="150">
        <v>90451</v>
      </c>
      <c r="AX13" s="150">
        <v>1003429</v>
      </c>
      <c r="AY13" s="150">
        <v>1320770</v>
      </c>
      <c r="AZ13" s="214" t="s">
        <v>323</v>
      </c>
      <c r="BA13" s="213"/>
      <c r="BB13" s="211"/>
      <c r="BC13" s="212" t="s">
        <v>322</v>
      </c>
      <c r="BD13" s="213"/>
      <c r="BE13" s="150">
        <v>0</v>
      </c>
      <c r="BF13" s="150">
        <v>9486224</v>
      </c>
      <c r="BG13" s="150">
        <v>0</v>
      </c>
      <c r="BH13" s="150">
        <v>0</v>
      </c>
      <c r="BI13" s="150">
        <v>0</v>
      </c>
      <c r="BJ13" s="150">
        <v>172294</v>
      </c>
      <c r="BK13" s="150">
        <v>1029444</v>
      </c>
      <c r="BL13" s="150">
        <v>2143651</v>
      </c>
      <c r="BM13" s="150">
        <v>13054466</v>
      </c>
      <c r="BN13" s="150">
        <v>12415201</v>
      </c>
      <c r="BO13" s="150">
        <v>639265</v>
      </c>
      <c r="BP13" s="150">
        <v>0</v>
      </c>
      <c r="BQ13" s="150">
        <v>102998065</v>
      </c>
      <c r="BR13" s="214" t="s">
        <v>323</v>
      </c>
      <c r="BS13" s="213"/>
      <c r="BT13" s="211"/>
      <c r="BU13" s="212" t="s">
        <v>322</v>
      </c>
      <c r="BV13" s="215"/>
      <c r="BW13" s="150">
        <v>39068</v>
      </c>
      <c r="BX13" s="150">
        <v>1046264</v>
      </c>
      <c r="BY13" s="150">
        <v>257137</v>
      </c>
      <c r="BZ13" s="150">
        <v>789127</v>
      </c>
      <c r="CA13" s="150">
        <v>1751446</v>
      </c>
      <c r="CB13" s="150">
        <v>0</v>
      </c>
      <c r="CC13" s="150">
        <v>0</v>
      </c>
      <c r="CD13" s="150">
        <v>0</v>
      </c>
      <c r="CE13" s="150">
        <v>0</v>
      </c>
      <c r="CF13" s="150">
        <v>143192</v>
      </c>
      <c r="CG13" s="150">
        <v>561741</v>
      </c>
      <c r="CH13" s="150">
        <v>1046513</v>
      </c>
      <c r="CI13" s="214" t="s">
        <v>323</v>
      </c>
      <c r="CJ13" s="213"/>
      <c r="CK13" s="211"/>
      <c r="CL13" s="212" t="s">
        <v>322</v>
      </c>
      <c r="CM13" s="213"/>
      <c r="CN13" s="150">
        <v>321323</v>
      </c>
      <c r="CO13" s="150">
        <v>71461</v>
      </c>
      <c r="CP13" s="150">
        <v>249862</v>
      </c>
      <c r="CQ13" s="150">
        <v>49819683</v>
      </c>
      <c r="CR13" s="150">
        <v>0</v>
      </c>
      <c r="CS13" s="150">
        <v>13617233</v>
      </c>
      <c r="CT13" s="150">
        <v>9851378</v>
      </c>
      <c r="CU13" s="150">
        <v>6861874</v>
      </c>
      <c r="CV13" s="150">
        <v>5071498</v>
      </c>
      <c r="CW13" s="150">
        <v>0</v>
      </c>
      <c r="CX13" s="150">
        <v>2102055</v>
      </c>
      <c r="CY13" s="150">
        <v>0</v>
      </c>
      <c r="CZ13" s="150">
        <v>0</v>
      </c>
      <c r="DA13" s="214" t="s">
        <v>323</v>
      </c>
      <c r="DB13" s="213"/>
      <c r="DC13" s="211"/>
      <c r="DD13" s="212" t="s">
        <v>322</v>
      </c>
      <c r="DE13" s="213"/>
      <c r="DF13" s="150">
        <v>79396</v>
      </c>
      <c r="DG13" s="150">
        <v>0</v>
      </c>
      <c r="DH13" s="150">
        <v>0</v>
      </c>
      <c r="DI13" s="150">
        <v>79396</v>
      </c>
      <c r="DJ13" s="150">
        <v>0</v>
      </c>
      <c r="DK13" s="150">
        <v>329959</v>
      </c>
      <c r="DL13" s="150">
        <v>74746</v>
      </c>
      <c r="DM13" s="150">
        <v>0</v>
      </c>
      <c r="DN13" s="150">
        <v>3246858</v>
      </c>
      <c r="DO13" s="150">
        <v>0</v>
      </c>
      <c r="DP13" s="150">
        <v>242312</v>
      </c>
      <c r="DQ13" s="150">
        <v>8342374</v>
      </c>
      <c r="DR13" s="150">
        <v>0</v>
      </c>
      <c r="DS13" s="214" t="s">
        <v>323</v>
      </c>
      <c r="DT13" s="213"/>
      <c r="DU13" s="211"/>
      <c r="DV13" s="212" t="s">
        <v>322</v>
      </c>
      <c r="DW13" s="213"/>
      <c r="DX13" s="150">
        <v>15554965</v>
      </c>
      <c r="DY13" s="150">
        <v>11333401</v>
      </c>
      <c r="DZ13" s="150">
        <v>4302946</v>
      </c>
      <c r="EA13" s="150">
        <v>3571518</v>
      </c>
      <c r="EB13" s="150">
        <v>817362</v>
      </c>
      <c r="EC13" s="150">
        <v>427087</v>
      </c>
      <c r="ED13" s="150">
        <v>0</v>
      </c>
      <c r="EE13" s="150">
        <v>151602</v>
      </c>
      <c r="EF13" s="150">
        <v>3960</v>
      </c>
      <c r="EG13" s="150">
        <v>0</v>
      </c>
      <c r="EH13" s="150">
        <v>147642</v>
      </c>
      <c r="EI13" s="150">
        <v>0</v>
      </c>
      <c r="EJ13" s="214" t="s">
        <v>323</v>
      </c>
      <c r="EK13" s="213"/>
      <c r="EL13" s="211"/>
      <c r="EM13" s="212" t="s">
        <v>322</v>
      </c>
      <c r="EN13" s="213"/>
      <c r="EO13" s="150">
        <v>0</v>
      </c>
      <c r="EP13" s="150">
        <v>2062886</v>
      </c>
      <c r="EQ13" s="150">
        <v>4221564</v>
      </c>
      <c r="ER13" s="150">
        <v>27901</v>
      </c>
      <c r="ES13" s="150">
        <v>0</v>
      </c>
      <c r="ET13" s="150">
        <v>0</v>
      </c>
      <c r="EU13" s="150">
        <v>4193663</v>
      </c>
      <c r="EV13" s="150">
        <v>618892</v>
      </c>
      <c r="EW13" s="150">
        <v>179214</v>
      </c>
      <c r="EX13" s="150">
        <v>439678</v>
      </c>
      <c r="EY13" s="150">
        <v>413000</v>
      </c>
      <c r="EZ13" s="150">
        <v>0</v>
      </c>
      <c r="FA13" s="150">
        <v>26678</v>
      </c>
      <c r="FB13" s="214" t="s">
        <v>323</v>
      </c>
      <c r="FC13" s="213"/>
      <c r="FD13" s="211"/>
      <c r="FE13" s="212" t="s">
        <v>322</v>
      </c>
      <c r="FF13" s="213"/>
      <c r="FG13" s="150">
        <v>223343</v>
      </c>
      <c r="FH13" s="150">
        <v>182207</v>
      </c>
      <c r="FI13" s="150">
        <v>0</v>
      </c>
      <c r="FJ13" s="150">
        <v>41136</v>
      </c>
      <c r="FK13" s="150">
        <v>5955782</v>
      </c>
      <c r="FL13" s="150">
        <v>4847461</v>
      </c>
      <c r="FM13" s="150">
        <v>497569</v>
      </c>
      <c r="FN13" s="150">
        <v>243267</v>
      </c>
      <c r="FO13" s="150">
        <v>5588297</v>
      </c>
      <c r="FP13" s="150">
        <v>6323949</v>
      </c>
      <c r="FQ13" s="150">
        <v>5677565</v>
      </c>
      <c r="FR13" s="150">
        <v>646384</v>
      </c>
      <c r="FS13" s="214" t="s">
        <v>323</v>
      </c>
      <c r="FT13" s="213"/>
      <c r="FU13" s="211"/>
      <c r="FV13" s="212" t="s">
        <v>322</v>
      </c>
      <c r="FW13" s="213"/>
      <c r="FX13" s="150">
        <v>4481998</v>
      </c>
      <c r="FY13" s="150">
        <v>41043</v>
      </c>
      <c r="FZ13" s="150">
        <v>1835</v>
      </c>
      <c r="GA13" s="150">
        <v>0</v>
      </c>
      <c r="GB13" s="150">
        <v>37588</v>
      </c>
      <c r="GC13" s="150">
        <v>15898</v>
      </c>
      <c r="GD13" s="150">
        <v>15898</v>
      </c>
      <c r="GE13" s="150">
        <v>0</v>
      </c>
      <c r="GF13" s="150">
        <v>442686</v>
      </c>
      <c r="GG13" s="150">
        <v>3942948</v>
      </c>
      <c r="GH13" s="150">
        <v>0</v>
      </c>
      <c r="GI13" s="150">
        <v>3942948</v>
      </c>
      <c r="GJ13" s="214" t="s">
        <v>323</v>
      </c>
      <c r="GK13" s="213"/>
      <c r="GL13" s="211"/>
      <c r="GM13" s="212" t="s">
        <v>322</v>
      </c>
      <c r="GN13" s="213"/>
      <c r="GO13" s="150">
        <v>8523595</v>
      </c>
      <c r="GP13" s="216">
        <v>334000</v>
      </c>
      <c r="GQ13" s="150">
        <v>123800</v>
      </c>
      <c r="GR13" s="150">
        <v>0</v>
      </c>
      <c r="GS13" s="150">
        <v>0</v>
      </c>
      <c r="GT13" s="207">
        <v>1367000</v>
      </c>
      <c r="GU13" s="150">
        <v>5253200</v>
      </c>
      <c r="GV13" s="207">
        <v>0</v>
      </c>
      <c r="GW13" s="207">
        <v>512000</v>
      </c>
      <c r="GX13" s="150">
        <v>0</v>
      </c>
      <c r="GY13" s="207">
        <v>0</v>
      </c>
      <c r="GZ13" s="150">
        <v>0</v>
      </c>
      <c r="HA13" s="214" t="s">
        <v>323</v>
      </c>
      <c r="HB13" s="213"/>
      <c r="HC13" s="211"/>
      <c r="HD13" s="212" t="s">
        <v>322</v>
      </c>
      <c r="HE13" s="213"/>
      <c r="HF13" s="207">
        <v>0</v>
      </c>
      <c r="HG13" s="150">
        <v>895995</v>
      </c>
      <c r="HH13" s="150">
        <v>0</v>
      </c>
      <c r="HI13" s="150">
        <v>0</v>
      </c>
      <c r="HJ13" s="150">
        <v>0</v>
      </c>
      <c r="HK13" s="150">
        <v>0</v>
      </c>
      <c r="HL13" s="150">
        <v>37600</v>
      </c>
      <c r="HM13" s="150">
        <v>197658373</v>
      </c>
      <c r="HN13" s="150">
        <v>93427581</v>
      </c>
      <c r="HO13" s="217">
        <v>104230792</v>
      </c>
      <c r="HP13" s="150">
        <v>70760900</v>
      </c>
      <c r="HQ13" s="217">
        <v>126897473</v>
      </c>
      <c r="HR13" s="218" t="s">
        <v>323</v>
      </c>
      <c r="HS13" s="200"/>
      <c r="HT13" s="219"/>
      <c r="HU13" s="219"/>
      <c r="HV13" s="219"/>
      <c r="HW13" s="219"/>
      <c r="HX13" s="201"/>
    </row>
    <row r="14" spans="1:232" s="221" customFormat="1" ht="18" x14ac:dyDescent="0.45">
      <c r="A14" s="185"/>
      <c r="B14" s="202"/>
      <c r="C14" s="203"/>
      <c r="D14" s="204"/>
      <c r="E14" s="205" t="s">
        <v>324</v>
      </c>
      <c r="F14" s="206"/>
      <c r="G14" s="207">
        <v>45720883</v>
      </c>
      <c r="H14" s="150">
        <v>45524144</v>
      </c>
      <c r="I14" s="150">
        <v>196739</v>
      </c>
      <c r="J14" s="207">
        <v>54614</v>
      </c>
      <c r="K14" s="150">
        <v>142125</v>
      </c>
      <c r="L14" s="208">
        <v>0.6</v>
      </c>
      <c r="M14" s="150">
        <v>-28628</v>
      </c>
      <c r="N14" s="150">
        <v>6241</v>
      </c>
      <c r="O14" s="150">
        <v>0</v>
      </c>
      <c r="P14" s="150">
        <v>1400000</v>
      </c>
      <c r="Q14" s="150">
        <v>-1422387</v>
      </c>
      <c r="R14" s="209" t="s">
        <v>325</v>
      </c>
      <c r="S14" s="210"/>
      <c r="T14" s="211"/>
      <c r="U14" s="212" t="s">
        <v>324</v>
      </c>
      <c r="V14" s="213"/>
      <c r="W14" s="150">
        <v>16681568</v>
      </c>
      <c r="X14" s="150">
        <v>7842379</v>
      </c>
      <c r="Y14" s="150">
        <v>158375</v>
      </c>
      <c r="Z14" s="150">
        <v>6934858</v>
      </c>
      <c r="AA14" s="150">
        <v>304129</v>
      </c>
      <c r="AB14" s="150">
        <v>445017</v>
      </c>
      <c r="AC14" s="150">
        <v>6624191</v>
      </c>
      <c r="AD14" s="150">
        <v>6614329</v>
      </c>
      <c r="AE14" s="150">
        <v>9862</v>
      </c>
      <c r="AF14" s="150">
        <v>148968</v>
      </c>
      <c r="AG14" s="150">
        <v>552531</v>
      </c>
      <c r="AH14" s="150">
        <v>0</v>
      </c>
      <c r="AI14" s="209" t="s">
        <v>325</v>
      </c>
      <c r="AJ14" s="210"/>
      <c r="AK14" s="211"/>
      <c r="AL14" s="212" t="s">
        <v>324</v>
      </c>
      <c r="AM14" s="213"/>
      <c r="AN14" s="150">
        <v>0</v>
      </c>
      <c r="AO14" s="150">
        <v>1508959</v>
      </c>
      <c r="AP14" s="150">
        <v>232268</v>
      </c>
      <c r="AQ14" s="150">
        <v>41211</v>
      </c>
      <c r="AR14" s="150">
        <v>0</v>
      </c>
      <c r="AS14" s="150">
        <v>0</v>
      </c>
      <c r="AT14" s="150">
        <v>126119</v>
      </c>
      <c r="AU14" s="150">
        <v>52754</v>
      </c>
      <c r="AV14" s="150">
        <v>12184</v>
      </c>
      <c r="AW14" s="150">
        <v>20178</v>
      </c>
      <c r="AX14" s="150">
        <v>223287</v>
      </c>
      <c r="AY14" s="150">
        <v>293202</v>
      </c>
      <c r="AZ14" s="214" t="s">
        <v>325</v>
      </c>
      <c r="BA14" s="213"/>
      <c r="BB14" s="211"/>
      <c r="BC14" s="212" t="s">
        <v>324</v>
      </c>
      <c r="BD14" s="213"/>
      <c r="BE14" s="150">
        <v>0</v>
      </c>
      <c r="BF14" s="150">
        <v>2534103</v>
      </c>
      <c r="BG14" s="150">
        <v>72503</v>
      </c>
      <c r="BH14" s="150">
        <v>0</v>
      </c>
      <c r="BI14" s="150">
        <v>0</v>
      </c>
      <c r="BJ14" s="150">
        <v>48751</v>
      </c>
      <c r="BK14" s="150">
        <v>305660</v>
      </c>
      <c r="BL14" s="150">
        <v>559068</v>
      </c>
      <c r="BM14" s="150">
        <v>5874731</v>
      </c>
      <c r="BN14" s="150">
        <v>5323378</v>
      </c>
      <c r="BO14" s="150">
        <v>551353</v>
      </c>
      <c r="BP14" s="150">
        <v>0</v>
      </c>
      <c r="BQ14" s="150">
        <v>26845319</v>
      </c>
      <c r="BR14" s="214" t="s">
        <v>325</v>
      </c>
      <c r="BS14" s="213"/>
      <c r="BT14" s="211"/>
      <c r="BU14" s="212" t="s">
        <v>324</v>
      </c>
      <c r="BV14" s="215"/>
      <c r="BW14" s="150">
        <v>9788</v>
      </c>
      <c r="BX14" s="150">
        <v>129166</v>
      </c>
      <c r="BY14" s="150">
        <v>1679</v>
      </c>
      <c r="BZ14" s="150">
        <v>127487</v>
      </c>
      <c r="CA14" s="150">
        <v>717823</v>
      </c>
      <c r="CB14" s="150">
        <v>2779</v>
      </c>
      <c r="CC14" s="150">
        <v>0</v>
      </c>
      <c r="CD14" s="150">
        <v>2779</v>
      </c>
      <c r="CE14" s="150">
        <v>0</v>
      </c>
      <c r="CF14" s="150">
        <v>34443</v>
      </c>
      <c r="CG14" s="150">
        <v>103888</v>
      </c>
      <c r="CH14" s="150">
        <v>576713</v>
      </c>
      <c r="CI14" s="214" t="s">
        <v>325</v>
      </c>
      <c r="CJ14" s="213"/>
      <c r="CK14" s="211"/>
      <c r="CL14" s="212" t="s">
        <v>324</v>
      </c>
      <c r="CM14" s="213"/>
      <c r="CN14" s="150">
        <v>255186</v>
      </c>
      <c r="CO14" s="150">
        <v>17077</v>
      </c>
      <c r="CP14" s="150">
        <v>238109</v>
      </c>
      <c r="CQ14" s="150">
        <v>9142803</v>
      </c>
      <c r="CR14" s="150">
        <v>0</v>
      </c>
      <c r="CS14" s="150">
        <v>1276115</v>
      </c>
      <c r="CT14" s="150">
        <v>1362009</v>
      </c>
      <c r="CU14" s="150">
        <v>1244466</v>
      </c>
      <c r="CV14" s="150">
        <v>1217315</v>
      </c>
      <c r="CW14" s="150">
        <v>0</v>
      </c>
      <c r="CX14" s="150">
        <v>642498</v>
      </c>
      <c r="CY14" s="150">
        <v>0</v>
      </c>
      <c r="CZ14" s="150">
        <v>0</v>
      </c>
      <c r="DA14" s="214" t="s">
        <v>325</v>
      </c>
      <c r="DB14" s="213"/>
      <c r="DC14" s="211"/>
      <c r="DD14" s="212" t="s">
        <v>324</v>
      </c>
      <c r="DE14" s="213"/>
      <c r="DF14" s="150">
        <v>27805</v>
      </c>
      <c r="DG14" s="150">
        <v>0</v>
      </c>
      <c r="DH14" s="150">
        <v>0</v>
      </c>
      <c r="DI14" s="150">
        <v>27805</v>
      </c>
      <c r="DJ14" s="150">
        <v>0</v>
      </c>
      <c r="DK14" s="150">
        <v>32775</v>
      </c>
      <c r="DL14" s="150">
        <v>209468</v>
      </c>
      <c r="DM14" s="150">
        <v>0</v>
      </c>
      <c r="DN14" s="150">
        <v>1510100</v>
      </c>
      <c r="DO14" s="150">
        <v>0</v>
      </c>
      <c r="DP14" s="150">
        <v>4973</v>
      </c>
      <c r="DQ14" s="150">
        <v>1615279</v>
      </c>
      <c r="DR14" s="150">
        <v>0</v>
      </c>
      <c r="DS14" s="214" t="s">
        <v>325</v>
      </c>
      <c r="DT14" s="213"/>
      <c r="DU14" s="211"/>
      <c r="DV14" s="212" t="s">
        <v>324</v>
      </c>
      <c r="DW14" s="213"/>
      <c r="DX14" s="150">
        <v>3442434</v>
      </c>
      <c r="DY14" s="150">
        <v>2205967</v>
      </c>
      <c r="DZ14" s="150">
        <v>536942</v>
      </c>
      <c r="EA14" s="150">
        <v>584718</v>
      </c>
      <c r="EB14" s="150">
        <v>201911</v>
      </c>
      <c r="EC14" s="150">
        <v>28953</v>
      </c>
      <c r="ED14" s="150">
        <v>1684</v>
      </c>
      <c r="EE14" s="150">
        <v>48115</v>
      </c>
      <c r="EF14" s="150">
        <v>0</v>
      </c>
      <c r="EG14" s="150">
        <v>0</v>
      </c>
      <c r="EH14" s="150">
        <v>48115</v>
      </c>
      <c r="EI14" s="150">
        <v>0</v>
      </c>
      <c r="EJ14" s="214" t="s">
        <v>325</v>
      </c>
      <c r="EK14" s="213"/>
      <c r="EL14" s="211"/>
      <c r="EM14" s="212" t="s">
        <v>324</v>
      </c>
      <c r="EN14" s="213"/>
      <c r="EO14" s="150">
        <v>0</v>
      </c>
      <c r="EP14" s="150">
        <v>803644</v>
      </c>
      <c r="EQ14" s="150">
        <v>1236467</v>
      </c>
      <c r="ER14" s="150">
        <v>525</v>
      </c>
      <c r="ES14" s="150">
        <v>0</v>
      </c>
      <c r="ET14" s="150">
        <v>0</v>
      </c>
      <c r="EU14" s="150">
        <v>1235942</v>
      </c>
      <c r="EV14" s="150">
        <v>66066</v>
      </c>
      <c r="EW14" s="150">
        <v>51098</v>
      </c>
      <c r="EX14" s="150">
        <v>14968</v>
      </c>
      <c r="EY14" s="150">
        <v>12654</v>
      </c>
      <c r="EZ14" s="150">
        <v>0</v>
      </c>
      <c r="FA14" s="150">
        <v>2314</v>
      </c>
      <c r="FB14" s="214" t="s">
        <v>325</v>
      </c>
      <c r="FC14" s="213"/>
      <c r="FD14" s="211"/>
      <c r="FE14" s="212" t="s">
        <v>324</v>
      </c>
      <c r="FF14" s="213"/>
      <c r="FG14" s="150">
        <v>269767</v>
      </c>
      <c r="FH14" s="150">
        <v>209482</v>
      </c>
      <c r="FI14" s="150">
        <v>2533</v>
      </c>
      <c r="FJ14" s="150">
        <v>57752</v>
      </c>
      <c r="FK14" s="150">
        <v>1764802</v>
      </c>
      <c r="FL14" s="150">
        <v>1400000</v>
      </c>
      <c r="FM14" s="150">
        <v>0</v>
      </c>
      <c r="FN14" s="150">
        <v>355852</v>
      </c>
      <c r="FO14" s="150">
        <v>1755852</v>
      </c>
      <c r="FP14" s="150">
        <v>241914</v>
      </c>
      <c r="FQ14" s="150">
        <v>20753</v>
      </c>
      <c r="FR14" s="150">
        <v>221161</v>
      </c>
      <c r="FS14" s="214" t="s">
        <v>325</v>
      </c>
      <c r="FT14" s="213"/>
      <c r="FU14" s="211"/>
      <c r="FV14" s="212" t="s">
        <v>324</v>
      </c>
      <c r="FW14" s="213"/>
      <c r="FX14" s="150">
        <v>900315</v>
      </c>
      <c r="FY14" s="150">
        <v>27113</v>
      </c>
      <c r="FZ14" s="150">
        <v>2389</v>
      </c>
      <c r="GA14" s="150">
        <v>0</v>
      </c>
      <c r="GB14" s="150">
        <v>122450</v>
      </c>
      <c r="GC14" s="150">
        <v>1329</v>
      </c>
      <c r="GD14" s="150">
        <v>1329</v>
      </c>
      <c r="GE14" s="150">
        <v>0</v>
      </c>
      <c r="GF14" s="150">
        <v>303768</v>
      </c>
      <c r="GG14" s="150">
        <v>443266</v>
      </c>
      <c r="GH14" s="150">
        <v>0</v>
      </c>
      <c r="GI14" s="150">
        <v>443266</v>
      </c>
      <c r="GJ14" s="214" t="s">
        <v>325</v>
      </c>
      <c r="GK14" s="213"/>
      <c r="GL14" s="211"/>
      <c r="GM14" s="212" t="s">
        <v>324</v>
      </c>
      <c r="GN14" s="213"/>
      <c r="GO14" s="150">
        <v>1935500</v>
      </c>
      <c r="GP14" s="216">
        <v>102900</v>
      </c>
      <c r="GQ14" s="150">
        <v>83200</v>
      </c>
      <c r="GR14" s="150">
        <v>0</v>
      </c>
      <c r="GS14" s="150">
        <v>0</v>
      </c>
      <c r="GT14" s="207">
        <v>309100</v>
      </c>
      <c r="GU14" s="150">
        <v>877000</v>
      </c>
      <c r="GV14" s="207">
        <v>0</v>
      </c>
      <c r="GW14" s="207">
        <v>0</v>
      </c>
      <c r="GX14" s="150">
        <v>0</v>
      </c>
      <c r="GY14" s="207">
        <v>0</v>
      </c>
      <c r="GZ14" s="150">
        <v>81900</v>
      </c>
      <c r="HA14" s="214" t="s">
        <v>325</v>
      </c>
      <c r="HB14" s="213"/>
      <c r="HC14" s="211"/>
      <c r="HD14" s="212" t="s">
        <v>324</v>
      </c>
      <c r="HE14" s="213"/>
      <c r="HF14" s="207">
        <v>61200</v>
      </c>
      <c r="HG14" s="150">
        <v>146300</v>
      </c>
      <c r="HH14" s="150">
        <v>0</v>
      </c>
      <c r="HI14" s="150">
        <v>273900</v>
      </c>
      <c r="HJ14" s="150">
        <v>0</v>
      </c>
      <c r="HK14" s="150">
        <v>0</v>
      </c>
      <c r="HL14" s="150">
        <v>0</v>
      </c>
      <c r="HM14" s="150">
        <v>45720883</v>
      </c>
      <c r="HN14" s="150">
        <v>21026607</v>
      </c>
      <c r="HO14" s="217">
        <v>24694276</v>
      </c>
      <c r="HP14" s="150">
        <v>14718795</v>
      </c>
      <c r="HQ14" s="217">
        <v>31002088</v>
      </c>
      <c r="HR14" s="218" t="s">
        <v>325</v>
      </c>
      <c r="HS14" s="200"/>
      <c r="HT14" s="219"/>
      <c r="HU14" s="219"/>
      <c r="HV14" s="219"/>
      <c r="HW14" s="219"/>
      <c r="HX14" s="201"/>
    </row>
    <row r="15" spans="1:232" s="221" customFormat="1" ht="18" x14ac:dyDescent="0.45">
      <c r="A15" s="185"/>
      <c r="B15" s="202"/>
      <c r="C15" s="203"/>
      <c r="D15" s="204"/>
      <c r="E15" s="205" t="s">
        <v>326</v>
      </c>
      <c r="F15" s="206"/>
      <c r="G15" s="207">
        <v>179005895</v>
      </c>
      <c r="H15" s="150">
        <v>177941377</v>
      </c>
      <c r="I15" s="150">
        <v>1064518</v>
      </c>
      <c r="J15" s="207">
        <v>747896</v>
      </c>
      <c r="K15" s="150">
        <v>316622</v>
      </c>
      <c r="L15" s="208">
        <v>0.4</v>
      </c>
      <c r="M15" s="150">
        <v>-308655</v>
      </c>
      <c r="N15" s="150">
        <v>268022</v>
      </c>
      <c r="O15" s="150">
        <v>2300</v>
      </c>
      <c r="P15" s="150">
        <v>1900000</v>
      </c>
      <c r="Q15" s="150">
        <v>-1938333</v>
      </c>
      <c r="R15" s="209" t="s">
        <v>327</v>
      </c>
      <c r="S15" s="210"/>
      <c r="T15" s="211"/>
      <c r="U15" s="212" t="s">
        <v>326</v>
      </c>
      <c r="V15" s="213"/>
      <c r="W15" s="150">
        <v>71780126</v>
      </c>
      <c r="X15" s="150">
        <v>34803954</v>
      </c>
      <c r="Y15" s="150">
        <v>600123</v>
      </c>
      <c r="Z15" s="150">
        <v>29671764</v>
      </c>
      <c r="AA15" s="150">
        <v>1258229</v>
      </c>
      <c r="AB15" s="150">
        <v>3273838</v>
      </c>
      <c r="AC15" s="150">
        <v>27598351</v>
      </c>
      <c r="AD15" s="150">
        <v>27027251</v>
      </c>
      <c r="AE15" s="150">
        <v>571100</v>
      </c>
      <c r="AF15" s="150">
        <v>328567</v>
      </c>
      <c r="AG15" s="150">
        <v>1809924</v>
      </c>
      <c r="AH15" s="150">
        <v>0</v>
      </c>
      <c r="AI15" s="209" t="s">
        <v>327</v>
      </c>
      <c r="AJ15" s="210"/>
      <c r="AK15" s="211"/>
      <c r="AL15" s="212" t="s">
        <v>326</v>
      </c>
      <c r="AM15" s="213"/>
      <c r="AN15" s="150">
        <v>1065126</v>
      </c>
      <c r="AO15" s="150">
        <v>6154760</v>
      </c>
      <c r="AP15" s="150">
        <v>605056</v>
      </c>
      <c r="AQ15" s="150">
        <v>138233</v>
      </c>
      <c r="AR15" s="150">
        <v>0</v>
      </c>
      <c r="AS15" s="150">
        <v>0</v>
      </c>
      <c r="AT15" s="150">
        <v>423029</v>
      </c>
      <c r="AU15" s="150">
        <v>0</v>
      </c>
      <c r="AV15" s="150">
        <v>43794</v>
      </c>
      <c r="AW15" s="150">
        <v>85447</v>
      </c>
      <c r="AX15" s="150">
        <v>948425</v>
      </c>
      <c r="AY15" s="150">
        <v>1249015</v>
      </c>
      <c r="AZ15" s="214" t="s">
        <v>327</v>
      </c>
      <c r="BA15" s="213"/>
      <c r="BB15" s="211"/>
      <c r="BC15" s="212" t="s">
        <v>326</v>
      </c>
      <c r="BD15" s="213"/>
      <c r="BE15" s="150">
        <v>0</v>
      </c>
      <c r="BF15" s="150">
        <v>9397768</v>
      </c>
      <c r="BG15" s="150">
        <v>0</v>
      </c>
      <c r="BH15" s="150">
        <v>0</v>
      </c>
      <c r="BI15" s="150">
        <v>0</v>
      </c>
      <c r="BJ15" s="150">
        <v>163548</v>
      </c>
      <c r="BK15" s="150">
        <v>1184724</v>
      </c>
      <c r="BL15" s="150">
        <v>2099894</v>
      </c>
      <c r="BM15" s="150">
        <v>4039373</v>
      </c>
      <c r="BN15" s="150">
        <v>3774322</v>
      </c>
      <c r="BO15" s="150">
        <v>264979</v>
      </c>
      <c r="BP15" s="150">
        <v>72</v>
      </c>
      <c r="BQ15" s="150">
        <v>91553376</v>
      </c>
      <c r="BR15" s="214" t="s">
        <v>327</v>
      </c>
      <c r="BS15" s="213"/>
      <c r="BT15" s="211"/>
      <c r="BU15" s="212" t="s">
        <v>326</v>
      </c>
      <c r="BV15" s="215"/>
      <c r="BW15" s="150">
        <v>31765</v>
      </c>
      <c r="BX15" s="150">
        <v>594208</v>
      </c>
      <c r="BY15" s="150">
        <v>0</v>
      </c>
      <c r="BZ15" s="150">
        <v>594208</v>
      </c>
      <c r="CA15" s="150">
        <v>2218642</v>
      </c>
      <c r="CB15" s="150">
        <v>399</v>
      </c>
      <c r="CC15" s="150">
        <v>0</v>
      </c>
      <c r="CD15" s="150">
        <v>399</v>
      </c>
      <c r="CE15" s="150">
        <v>0</v>
      </c>
      <c r="CF15" s="150">
        <v>120803</v>
      </c>
      <c r="CG15" s="150">
        <v>293358</v>
      </c>
      <c r="CH15" s="150">
        <v>1804082</v>
      </c>
      <c r="CI15" s="214" t="s">
        <v>327</v>
      </c>
      <c r="CJ15" s="213"/>
      <c r="CK15" s="211"/>
      <c r="CL15" s="212" t="s">
        <v>326</v>
      </c>
      <c r="CM15" s="213"/>
      <c r="CN15" s="150">
        <v>544362</v>
      </c>
      <c r="CO15" s="150">
        <v>33171</v>
      </c>
      <c r="CP15" s="150">
        <v>511191</v>
      </c>
      <c r="CQ15" s="150">
        <v>37999993</v>
      </c>
      <c r="CR15" s="150">
        <v>0</v>
      </c>
      <c r="CS15" s="150">
        <v>7976182</v>
      </c>
      <c r="CT15" s="150">
        <v>4948394</v>
      </c>
      <c r="CU15" s="150">
        <v>6442899</v>
      </c>
      <c r="CV15" s="150">
        <v>4907495</v>
      </c>
      <c r="CW15" s="150">
        <v>0</v>
      </c>
      <c r="CX15" s="150">
        <v>1565886</v>
      </c>
      <c r="CY15" s="150">
        <v>3512</v>
      </c>
      <c r="CZ15" s="150">
        <v>0</v>
      </c>
      <c r="DA15" s="214" t="s">
        <v>327</v>
      </c>
      <c r="DB15" s="213"/>
      <c r="DC15" s="211"/>
      <c r="DD15" s="212" t="s">
        <v>326</v>
      </c>
      <c r="DE15" s="213"/>
      <c r="DF15" s="150">
        <v>200880</v>
      </c>
      <c r="DG15" s="150">
        <v>0</v>
      </c>
      <c r="DH15" s="150">
        <v>0</v>
      </c>
      <c r="DI15" s="150">
        <v>200880</v>
      </c>
      <c r="DJ15" s="150">
        <v>0</v>
      </c>
      <c r="DK15" s="150">
        <v>1624650</v>
      </c>
      <c r="DL15" s="150">
        <v>12231</v>
      </c>
      <c r="DM15" s="150">
        <v>0</v>
      </c>
      <c r="DN15" s="150">
        <v>4260410</v>
      </c>
      <c r="DO15" s="150">
        <v>0</v>
      </c>
      <c r="DP15" s="150">
        <v>100866</v>
      </c>
      <c r="DQ15" s="150">
        <v>5956588</v>
      </c>
      <c r="DR15" s="150">
        <v>0</v>
      </c>
      <c r="DS15" s="214" t="s">
        <v>327</v>
      </c>
      <c r="DT15" s="213"/>
      <c r="DU15" s="211"/>
      <c r="DV15" s="212" t="s">
        <v>326</v>
      </c>
      <c r="DW15" s="213"/>
      <c r="DX15" s="150">
        <v>12489684</v>
      </c>
      <c r="DY15" s="150">
        <v>8836170</v>
      </c>
      <c r="DZ15" s="150">
        <v>1919110</v>
      </c>
      <c r="EA15" s="150">
        <v>3235151</v>
      </c>
      <c r="EB15" s="150">
        <v>804796</v>
      </c>
      <c r="EC15" s="150">
        <v>254050</v>
      </c>
      <c r="ED15" s="150">
        <v>0</v>
      </c>
      <c r="EE15" s="150">
        <v>8133</v>
      </c>
      <c r="EF15" s="150">
        <v>0</v>
      </c>
      <c r="EG15" s="150">
        <v>0</v>
      </c>
      <c r="EH15" s="150">
        <v>8133</v>
      </c>
      <c r="EI15" s="150">
        <v>0</v>
      </c>
      <c r="EJ15" s="214" t="s">
        <v>327</v>
      </c>
      <c r="EK15" s="213"/>
      <c r="EL15" s="211"/>
      <c r="EM15" s="212" t="s">
        <v>326</v>
      </c>
      <c r="EN15" s="213"/>
      <c r="EO15" s="150">
        <v>0</v>
      </c>
      <c r="EP15" s="150">
        <v>2614930</v>
      </c>
      <c r="EQ15" s="150">
        <v>3653514</v>
      </c>
      <c r="ER15" s="150">
        <v>0</v>
      </c>
      <c r="ES15" s="150">
        <v>0</v>
      </c>
      <c r="ET15" s="150">
        <v>0</v>
      </c>
      <c r="EU15" s="150">
        <v>3653514</v>
      </c>
      <c r="EV15" s="150">
        <v>3733962</v>
      </c>
      <c r="EW15" s="150">
        <v>136697</v>
      </c>
      <c r="EX15" s="150">
        <v>3597265</v>
      </c>
      <c r="EY15" s="150">
        <v>3487833</v>
      </c>
      <c r="EZ15" s="150">
        <v>0</v>
      </c>
      <c r="FA15" s="150">
        <v>109432</v>
      </c>
      <c r="FB15" s="214" t="s">
        <v>327</v>
      </c>
      <c r="FC15" s="213"/>
      <c r="FD15" s="211"/>
      <c r="FE15" s="212" t="s">
        <v>326</v>
      </c>
      <c r="FF15" s="213"/>
      <c r="FG15" s="150">
        <v>1607338</v>
      </c>
      <c r="FH15" s="150">
        <v>1594416</v>
      </c>
      <c r="FI15" s="150">
        <v>0</v>
      </c>
      <c r="FJ15" s="150">
        <v>12922</v>
      </c>
      <c r="FK15" s="150">
        <v>3980125</v>
      </c>
      <c r="FL15" s="150">
        <v>1900000</v>
      </c>
      <c r="FM15" s="150">
        <v>0</v>
      </c>
      <c r="FN15" s="150">
        <v>1744079</v>
      </c>
      <c r="FO15" s="150">
        <v>3644079</v>
      </c>
      <c r="FP15" s="150">
        <v>1525842</v>
      </c>
      <c r="FQ15" s="150">
        <v>625277</v>
      </c>
      <c r="FR15" s="150">
        <v>900565</v>
      </c>
      <c r="FS15" s="214" t="s">
        <v>327</v>
      </c>
      <c r="FT15" s="213"/>
      <c r="FU15" s="211"/>
      <c r="FV15" s="212" t="s">
        <v>326</v>
      </c>
      <c r="FW15" s="213"/>
      <c r="FX15" s="150">
        <v>7451198</v>
      </c>
      <c r="FY15" s="150">
        <v>65256</v>
      </c>
      <c r="FZ15" s="150">
        <v>0</v>
      </c>
      <c r="GA15" s="150">
        <v>0</v>
      </c>
      <c r="GB15" s="150">
        <v>547739</v>
      </c>
      <c r="GC15" s="150">
        <v>0</v>
      </c>
      <c r="GD15" s="150">
        <v>0</v>
      </c>
      <c r="GE15" s="150">
        <v>0</v>
      </c>
      <c r="GF15" s="150">
        <v>431089</v>
      </c>
      <c r="GG15" s="150">
        <v>6407114</v>
      </c>
      <c r="GH15" s="150">
        <v>0</v>
      </c>
      <c r="GI15" s="150">
        <v>6407114</v>
      </c>
      <c r="GJ15" s="214" t="s">
        <v>327</v>
      </c>
      <c r="GK15" s="213"/>
      <c r="GL15" s="211"/>
      <c r="GM15" s="212" t="s">
        <v>326</v>
      </c>
      <c r="GN15" s="213"/>
      <c r="GO15" s="150">
        <v>15275400</v>
      </c>
      <c r="GP15" s="216">
        <v>1151700</v>
      </c>
      <c r="GQ15" s="150">
        <v>1020700</v>
      </c>
      <c r="GR15" s="150">
        <v>368100</v>
      </c>
      <c r="GS15" s="150">
        <v>0</v>
      </c>
      <c r="GT15" s="207">
        <v>4742000</v>
      </c>
      <c r="GU15" s="150">
        <v>6656900</v>
      </c>
      <c r="GV15" s="207">
        <v>0</v>
      </c>
      <c r="GW15" s="207">
        <v>0</v>
      </c>
      <c r="GX15" s="150">
        <v>0</v>
      </c>
      <c r="GY15" s="207">
        <v>0</v>
      </c>
      <c r="GZ15" s="150">
        <v>1036000</v>
      </c>
      <c r="HA15" s="214" t="s">
        <v>327</v>
      </c>
      <c r="HB15" s="213"/>
      <c r="HC15" s="211"/>
      <c r="HD15" s="212" t="s">
        <v>326</v>
      </c>
      <c r="HE15" s="213"/>
      <c r="HF15" s="207">
        <v>0</v>
      </c>
      <c r="HG15" s="150">
        <v>300000</v>
      </c>
      <c r="HH15" s="150">
        <v>0</v>
      </c>
      <c r="HI15" s="150">
        <v>0</v>
      </c>
      <c r="HJ15" s="150">
        <v>0</v>
      </c>
      <c r="HK15" s="150">
        <v>0</v>
      </c>
      <c r="HL15" s="150">
        <v>0</v>
      </c>
      <c r="HM15" s="150">
        <v>179005895</v>
      </c>
      <c r="HN15" s="150">
        <v>93435803</v>
      </c>
      <c r="HO15" s="217">
        <v>85570092</v>
      </c>
      <c r="HP15" s="150">
        <v>71710400</v>
      </c>
      <c r="HQ15" s="217">
        <v>107295495</v>
      </c>
      <c r="HR15" s="218" t="s">
        <v>327</v>
      </c>
      <c r="HS15" s="200"/>
      <c r="HT15" s="219"/>
      <c r="HU15" s="219"/>
      <c r="HV15" s="219"/>
      <c r="HW15" s="219"/>
      <c r="HX15" s="201"/>
    </row>
    <row r="16" spans="1:232" s="221" customFormat="1" ht="18" x14ac:dyDescent="0.45">
      <c r="A16" s="185"/>
      <c r="B16" s="202"/>
      <c r="C16" s="203"/>
      <c r="D16" s="204"/>
      <c r="E16" s="205" t="s">
        <v>328</v>
      </c>
      <c r="F16" s="206"/>
      <c r="G16" s="207">
        <v>38017923</v>
      </c>
      <c r="H16" s="150">
        <v>37712544</v>
      </c>
      <c r="I16" s="150">
        <v>305379</v>
      </c>
      <c r="J16" s="207">
        <v>79633</v>
      </c>
      <c r="K16" s="150">
        <v>225746</v>
      </c>
      <c r="L16" s="208">
        <v>1.2</v>
      </c>
      <c r="M16" s="150">
        <v>4934</v>
      </c>
      <c r="N16" s="150">
        <v>704080</v>
      </c>
      <c r="O16" s="150">
        <v>0</v>
      </c>
      <c r="P16" s="150">
        <v>1300000</v>
      </c>
      <c r="Q16" s="150">
        <v>-590986</v>
      </c>
      <c r="R16" s="209" t="s">
        <v>329</v>
      </c>
      <c r="S16" s="210"/>
      <c r="T16" s="211"/>
      <c r="U16" s="212" t="s">
        <v>328</v>
      </c>
      <c r="V16" s="213"/>
      <c r="W16" s="150">
        <v>11849598</v>
      </c>
      <c r="X16" s="150">
        <v>4637711</v>
      </c>
      <c r="Y16" s="150">
        <v>107782</v>
      </c>
      <c r="Z16" s="150">
        <v>3693471</v>
      </c>
      <c r="AA16" s="150">
        <v>283700</v>
      </c>
      <c r="AB16" s="150">
        <v>552758</v>
      </c>
      <c r="AC16" s="150">
        <v>5409518</v>
      </c>
      <c r="AD16" s="150">
        <v>4848004</v>
      </c>
      <c r="AE16" s="150">
        <v>561514</v>
      </c>
      <c r="AF16" s="150">
        <v>147181</v>
      </c>
      <c r="AG16" s="150">
        <v>649654</v>
      </c>
      <c r="AH16" s="150">
        <v>0</v>
      </c>
      <c r="AI16" s="209" t="s">
        <v>329</v>
      </c>
      <c r="AJ16" s="210"/>
      <c r="AK16" s="211"/>
      <c r="AL16" s="212" t="s">
        <v>328</v>
      </c>
      <c r="AM16" s="213"/>
      <c r="AN16" s="150">
        <v>0</v>
      </c>
      <c r="AO16" s="150">
        <v>1005534</v>
      </c>
      <c r="AP16" s="150">
        <v>183985</v>
      </c>
      <c r="AQ16" s="150">
        <v>30966</v>
      </c>
      <c r="AR16" s="150">
        <v>49907</v>
      </c>
      <c r="AS16" s="150">
        <v>0</v>
      </c>
      <c r="AT16" s="150">
        <v>94769</v>
      </c>
      <c r="AU16" s="150">
        <v>0</v>
      </c>
      <c r="AV16" s="150">
        <v>8343</v>
      </c>
      <c r="AW16" s="150">
        <v>11192</v>
      </c>
      <c r="AX16" s="150">
        <v>124196</v>
      </c>
      <c r="AY16" s="150">
        <v>163515</v>
      </c>
      <c r="AZ16" s="214" t="s">
        <v>329</v>
      </c>
      <c r="BA16" s="213"/>
      <c r="BB16" s="211"/>
      <c r="BC16" s="212" t="s">
        <v>328</v>
      </c>
      <c r="BD16" s="213"/>
      <c r="BE16" s="150">
        <v>0</v>
      </c>
      <c r="BF16" s="150">
        <v>1801391</v>
      </c>
      <c r="BG16" s="150">
        <v>0</v>
      </c>
      <c r="BH16" s="150">
        <v>0</v>
      </c>
      <c r="BI16" s="150">
        <v>0</v>
      </c>
      <c r="BJ16" s="150">
        <v>36640</v>
      </c>
      <c r="BK16" s="150">
        <v>220288</v>
      </c>
      <c r="BL16" s="150">
        <v>388173</v>
      </c>
      <c r="BM16" s="150">
        <v>5379893</v>
      </c>
      <c r="BN16" s="150">
        <v>5097364</v>
      </c>
      <c r="BO16" s="150">
        <v>282529</v>
      </c>
      <c r="BP16" s="150">
        <v>0</v>
      </c>
      <c r="BQ16" s="150">
        <v>20158871</v>
      </c>
      <c r="BR16" s="214" t="s">
        <v>329</v>
      </c>
      <c r="BS16" s="213"/>
      <c r="BT16" s="211"/>
      <c r="BU16" s="212" t="s">
        <v>328</v>
      </c>
      <c r="BV16" s="215"/>
      <c r="BW16" s="150">
        <v>10114</v>
      </c>
      <c r="BX16" s="150">
        <v>25339</v>
      </c>
      <c r="BY16" s="150">
        <v>13768</v>
      </c>
      <c r="BZ16" s="150">
        <v>11571</v>
      </c>
      <c r="CA16" s="150">
        <v>248984</v>
      </c>
      <c r="CB16" s="150">
        <v>0</v>
      </c>
      <c r="CC16" s="150">
        <v>0</v>
      </c>
      <c r="CD16" s="150">
        <v>0</v>
      </c>
      <c r="CE16" s="150">
        <v>0</v>
      </c>
      <c r="CF16" s="150">
        <v>59346</v>
      </c>
      <c r="CG16" s="150">
        <v>38299</v>
      </c>
      <c r="CH16" s="150">
        <v>151339</v>
      </c>
      <c r="CI16" s="214" t="s">
        <v>329</v>
      </c>
      <c r="CJ16" s="213"/>
      <c r="CK16" s="211"/>
      <c r="CL16" s="212" t="s">
        <v>328</v>
      </c>
      <c r="CM16" s="213"/>
      <c r="CN16" s="150">
        <v>126542</v>
      </c>
      <c r="CO16" s="150">
        <v>8554</v>
      </c>
      <c r="CP16" s="150">
        <v>117988</v>
      </c>
      <c r="CQ16" s="150">
        <v>8177460</v>
      </c>
      <c r="CR16" s="150">
        <v>0</v>
      </c>
      <c r="CS16" s="150">
        <v>2255218</v>
      </c>
      <c r="CT16" s="150">
        <v>770304</v>
      </c>
      <c r="CU16" s="150">
        <v>1654943</v>
      </c>
      <c r="CV16" s="150">
        <v>878654</v>
      </c>
      <c r="CW16" s="150">
        <v>0</v>
      </c>
      <c r="CX16" s="150">
        <v>281016</v>
      </c>
      <c r="CY16" s="150">
        <v>0</v>
      </c>
      <c r="CZ16" s="150">
        <v>0</v>
      </c>
      <c r="DA16" s="214" t="s">
        <v>329</v>
      </c>
      <c r="DB16" s="213"/>
      <c r="DC16" s="211"/>
      <c r="DD16" s="212" t="s">
        <v>328</v>
      </c>
      <c r="DE16" s="213"/>
      <c r="DF16" s="150">
        <v>25238</v>
      </c>
      <c r="DG16" s="150">
        <v>0</v>
      </c>
      <c r="DH16" s="150">
        <v>0</v>
      </c>
      <c r="DI16" s="150">
        <v>25238</v>
      </c>
      <c r="DJ16" s="150">
        <v>0</v>
      </c>
      <c r="DK16" s="150">
        <v>251521</v>
      </c>
      <c r="DL16" s="150">
        <v>16267</v>
      </c>
      <c r="DM16" s="150">
        <v>0</v>
      </c>
      <c r="DN16" s="150">
        <v>1223471</v>
      </c>
      <c r="DO16" s="150">
        <v>0</v>
      </c>
      <c r="DP16" s="150">
        <v>20051</v>
      </c>
      <c r="DQ16" s="150">
        <v>800777</v>
      </c>
      <c r="DR16" s="150">
        <v>0</v>
      </c>
      <c r="DS16" s="214" t="s">
        <v>329</v>
      </c>
      <c r="DT16" s="213"/>
      <c r="DU16" s="211"/>
      <c r="DV16" s="212" t="s">
        <v>328</v>
      </c>
      <c r="DW16" s="213"/>
      <c r="DX16" s="150">
        <v>2492956</v>
      </c>
      <c r="DY16" s="150">
        <v>1572402</v>
      </c>
      <c r="DZ16" s="150">
        <v>322191</v>
      </c>
      <c r="EA16" s="150">
        <v>790369</v>
      </c>
      <c r="EB16" s="150">
        <v>148017</v>
      </c>
      <c r="EC16" s="150">
        <v>166</v>
      </c>
      <c r="ED16" s="150">
        <v>0</v>
      </c>
      <c r="EE16" s="150">
        <v>875</v>
      </c>
      <c r="EF16" s="150">
        <v>0</v>
      </c>
      <c r="EG16" s="150">
        <v>0</v>
      </c>
      <c r="EH16" s="150">
        <v>875</v>
      </c>
      <c r="EI16" s="150">
        <v>2222</v>
      </c>
      <c r="EJ16" s="214" t="s">
        <v>329</v>
      </c>
      <c r="EK16" s="213"/>
      <c r="EL16" s="211"/>
      <c r="EM16" s="212" t="s">
        <v>328</v>
      </c>
      <c r="EN16" s="213"/>
      <c r="EO16" s="150">
        <v>0</v>
      </c>
      <c r="EP16" s="150">
        <v>308562</v>
      </c>
      <c r="EQ16" s="150">
        <v>920554</v>
      </c>
      <c r="ER16" s="150">
        <v>428</v>
      </c>
      <c r="ES16" s="150">
        <v>0</v>
      </c>
      <c r="ET16" s="150">
        <v>0</v>
      </c>
      <c r="EU16" s="150">
        <v>920126</v>
      </c>
      <c r="EV16" s="150">
        <v>114903</v>
      </c>
      <c r="EW16" s="150">
        <v>103833</v>
      </c>
      <c r="EX16" s="150">
        <v>11070</v>
      </c>
      <c r="EY16" s="150">
        <v>1789</v>
      </c>
      <c r="EZ16" s="150">
        <v>0</v>
      </c>
      <c r="FA16" s="150">
        <v>9281</v>
      </c>
      <c r="FB16" s="214" t="s">
        <v>329</v>
      </c>
      <c r="FC16" s="213"/>
      <c r="FD16" s="211"/>
      <c r="FE16" s="212" t="s">
        <v>328</v>
      </c>
      <c r="FF16" s="213"/>
      <c r="FG16" s="150">
        <v>730125</v>
      </c>
      <c r="FH16" s="150">
        <v>704021</v>
      </c>
      <c r="FI16" s="150">
        <v>22200</v>
      </c>
      <c r="FJ16" s="150">
        <v>3904</v>
      </c>
      <c r="FK16" s="150">
        <v>2307614</v>
      </c>
      <c r="FL16" s="150">
        <v>1300000</v>
      </c>
      <c r="FM16" s="150">
        <v>131660</v>
      </c>
      <c r="FN16" s="150">
        <v>809247</v>
      </c>
      <c r="FO16" s="150">
        <v>2240907</v>
      </c>
      <c r="FP16" s="150">
        <v>237387</v>
      </c>
      <c r="FQ16" s="150">
        <v>220812</v>
      </c>
      <c r="FR16" s="150">
        <v>16575</v>
      </c>
      <c r="FS16" s="214" t="s">
        <v>329</v>
      </c>
      <c r="FT16" s="213"/>
      <c r="FU16" s="211"/>
      <c r="FV16" s="212" t="s">
        <v>328</v>
      </c>
      <c r="FW16" s="213"/>
      <c r="FX16" s="150">
        <v>897994</v>
      </c>
      <c r="FY16" s="150">
        <v>12392</v>
      </c>
      <c r="FZ16" s="150">
        <v>301</v>
      </c>
      <c r="GA16" s="150">
        <v>680</v>
      </c>
      <c r="GB16" s="150">
        <v>0</v>
      </c>
      <c r="GC16" s="150">
        <v>0</v>
      </c>
      <c r="GD16" s="150">
        <v>0</v>
      </c>
      <c r="GE16" s="150">
        <v>0</v>
      </c>
      <c r="GF16" s="150">
        <v>287251</v>
      </c>
      <c r="GG16" s="150">
        <v>597370</v>
      </c>
      <c r="GH16" s="150">
        <v>0</v>
      </c>
      <c r="GI16" s="150">
        <v>597370</v>
      </c>
      <c r="GJ16" s="214" t="s">
        <v>329</v>
      </c>
      <c r="GK16" s="213"/>
      <c r="GL16" s="211"/>
      <c r="GM16" s="212" t="s">
        <v>328</v>
      </c>
      <c r="GN16" s="213"/>
      <c r="GO16" s="150">
        <v>2489634</v>
      </c>
      <c r="GP16" s="216">
        <v>34600</v>
      </c>
      <c r="GQ16" s="150">
        <v>64700</v>
      </c>
      <c r="GR16" s="150">
        <v>127500</v>
      </c>
      <c r="GS16" s="150">
        <v>0</v>
      </c>
      <c r="GT16" s="207">
        <v>1425300</v>
      </c>
      <c r="GU16" s="150">
        <v>668000</v>
      </c>
      <c r="GV16" s="207">
        <v>0</v>
      </c>
      <c r="GW16" s="207">
        <v>0</v>
      </c>
      <c r="GX16" s="150">
        <v>0</v>
      </c>
      <c r="GY16" s="207">
        <v>0</v>
      </c>
      <c r="GZ16" s="150">
        <v>81800</v>
      </c>
      <c r="HA16" s="214" t="s">
        <v>329</v>
      </c>
      <c r="HB16" s="213"/>
      <c r="HC16" s="211"/>
      <c r="HD16" s="212" t="s">
        <v>328</v>
      </c>
      <c r="HE16" s="213"/>
      <c r="HF16" s="207">
        <v>0</v>
      </c>
      <c r="HG16" s="150">
        <v>87734</v>
      </c>
      <c r="HH16" s="150">
        <v>0</v>
      </c>
      <c r="HI16" s="150">
        <v>0</v>
      </c>
      <c r="HJ16" s="150">
        <v>0</v>
      </c>
      <c r="HK16" s="150">
        <v>0</v>
      </c>
      <c r="HL16" s="150">
        <v>0</v>
      </c>
      <c r="HM16" s="150">
        <v>38017923</v>
      </c>
      <c r="HN16" s="150">
        <v>16538486</v>
      </c>
      <c r="HO16" s="217">
        <v>21479437</v>
      </c>
      <c r="HP16" s="150">
        <v>14189500</v>
      </c>
      <c r="HQ16" s="217">
        <v>23828423</v>
      </c>
      <c r="HR16" s="218" t="s">
        <v>329</v>
      </c>
      <c r="HS16" s="200"/>
      <c r="HT16" s="219"/>
      <c r="HU16" s="219"/>
      <c r="HV16" s="219"/>
      <c r="HW16" s="219"/>
      <c r="HX16" s="201"/>
    </row>
    <row r="17" spans="1:232" s="221" customFormat="1" ht="18" x14ac:dyDescent="0.45">
      <c r="A17" s="185"/>
      <c r="B17" s="202"/>
      <c r="C17" s="203"/>
      <c r="D17" s="204"/>
      <c r="E17" s="205" t="s">
        <v>330</v>
      </c>
      <c r="F17" s="206"/>
      <c r="G17" s="207">
        <v>147996919</v>
      </c>
      <c r="H17" s="150">
        <v>142756451</v>
      </c>
      <c r="I17" s="150">
        <v>5240468</v>
      </c>
      <c r="J17" s="207">
        <v>1717311</v>
      </c>
      <c r="K17" s="150">
        <v>3523157</v>
      </c>
      <c r="L17" s="208">
        <v>4.5999999999999996</v>
      </c>
      <c r="M17" s="150">
        <v>864966</v>
      </c>
      <c r="N17" s="150">
        <v>1894293</v>
      </c>
      <c r="O17" s="150">
        <v>0</v>
      </c>
      <c r="P17" s="150">
        <v>0</v>
      </c>
      <c r="Q17" s="150">
        <v>2759259</v>
      </c>
      <c r="R17" s="209" t="s">
        <v>331</v>
      </c>
      <c r="S17" s="210"/>
      <c r="T17" s="211"/>
      <c r="U17" s="212" t="s">
        <v>330</v>
      </c>
      <c r="V17" s="213"/>
      <c r="W17" s="150">
        <v>51792914</v>
      </c>
      <c r="X17" s="150">
        <v>23619848</v>
      </c>
      <c r="Y17" s="150">
        <v>518312</v>
      </c>
      <c r="Z17" s="150">
        <v>20032456</v>
      </c>
      <c r="AA17" s="150">
        <v>853629</v>
      </c>
      <c r="AB17" s="150">
        <v>2215451</v>
      </c>
      <c r="AC17" s="150">
        <v>20522653</v>
      </c>
      <c r="AD17" s="150">
        <v>20278041</v>
      </c>
      <c r="AE17" s="150">
        <v>244612</v>
      </c>
      <c r="AF17" s="150">
        <v>497006</v>
      </c>
      <c r="AG17" s="150">
        <v>1723076</v>
      </c>
      <c r="AH17" s="150">
        <v>0</v>
      </c>
      <c r="AI17" s="209" t="s">
        <v>331</v>
      </c>
      <c r="AJ17" s="210"/>
      <c r="AK17" s="211"/>
      <c r="AL17" s="212" t="s">
        <v>330</v>
      </c>
      <c r="AM17" s="213"/>
      <c r="AN17" s="150">
        <v>1195445</v>
      </c>
      <c r="AO17" s="150">
        <v>4209792</v>
      </c>
      <c r="AP17" s="150">
        <v>634080</v>
      </c>
      <c r="AQ17" s="150">
        <v>142460</v>
      </c>
      <c r="AR17" s="150">
        <v>0</v>
      </c>
      <c r="AS17" s="150">
        <v>0</v>
      </c>
      <c r="AT17" s="150">
        <v>435965</v>
      </c>
      <c r="AU17" s="150">
        <v>0</v>
      </c>
      <c r="AV17" s="150">
        <v>55655</v>
      </c>
      <c r="AW17" s="150">
        <v>60590</v>
      </c>
      <c r="AX17" s="150">
        <v>671372</v>
      </c>
      <c r="AY17" s="150">
        <v>882700</v>
      </c>
      <c r="AZ17" s="214" t="s">
        <v>331</v>
      </c>
      <c r="BA17" s="213"/>
      <c r="BB17" s="211"/>
      <c r="BC17" s="212" t="s">
        <v>330</v>
      </c>
      <c r="BD17" s="213"/>
      <c r="BE17" s="150">
        <v>0</v>
      </c>
      <c r="BF17" s="150">
        <v>8229350</v>
      </c>
      <c r="BG17" s="150">
        <v>45822</v>
      </c>
      <c r="BH17" s="150">
        <v>0</v>
      </c>
      <c r="BI17" s="150">
        <v>0</v>
      </c>
      <c r="BJ17" s="150">
        <v>168543</v>
      </c>
      <c r="BK17" s="150">
        <v>834559</v>
      </c>
      <c r="BL17" s="150">
        <v>1931405</v>
      </c>
      <c r="BM17" s="150">
        <v>17086835</v>
      </c>
      <c r="BN17" s="150">
        <v>16456594</v>
      </c>
      <c r="BO17" s="150">
        <v>630241</v>
      </c>
      <c r="BP17" s="150">
        <v>0</v>
      </c>
      <c r="BQ17" s="150">
        <v>82338170</v>
      </c>
      <c r="BR17" s="214" t="s">
        <v>331</v>
      </c>
      <c r="BS17" s="213"/>
      <c r="BT17" s="211"/>
      <c r="BU17" s="212" t="s">
        <v>330</v>
      </c>
      <c r="BV17" s="215"/>
      <c r="BW17" s="150">
        <v>32055</v>
      </c>
      <c r="BX17" s="150">
        <v>923311</v>
      </c>
      <c r="BY17" s="150">
        <v>305376</v>
      </c>
      <c r="BZ17" s="150">
        <v>617935</v>
      </c>
      <c r="CA17" s="150">
        <v>1836057</v>
      </c>
      <c r="CB17" s="150">
        <v>59</v>
      </c>
      <c r="CC17" s="150">
        <v>0</v>
      </c>
      <c r="CD17" s="150">
        <v>59</v>
      </c>
      <c r="CE17" s="150">
        <v>0</v>
      </c>
      <c r="CF17" s="150">
        <v>128540</v>
      </c>
      <c r="CG17" s="150">
        <v>46698</v>
      </c>
      <c r="CH17" s="150">
        <v>1660760</v>
      </c>
      <c r="CI17" s="214" t="s">
        <v>331</v>
      </c>
      <c r="CJ17" s="213"/>
      <c r="CK17" s="211"/>
      <c r="CL17" s="212" t="s">
        <v>330</v>
      </c>
      <c r="CM17" s="213"/>
      <c r="CN17" s="150">
        <v>461770</v>
      </c>
      <c r="CO17" s="150">
        <v>41563</v>
      </c>
      <c r="CP17" s="150">
        <v>420207</v>
      </c>
      <c r="CQ17" s="150">
        <v>35101279</v>
      </c>
      <c r="CR17" s="150">
        <v>0</v>
      </c>
      <c r="CS17" s="150">
        <v>7860330</v>
      </c>
      <c r="CT17" s="150">
        <v>6569628</v>
      </c>
      <c r="CU17" s="150">
        <v>5055783</v>
      </c>
      <c r="CV17" s="150">
        <v>4188596</v>
      </c>
      <c r="CW17" s="150">
        <v>0</v>
      </c>
      <c r="CX17" s="150">
        <v>1430003</v>
      </c>
      <c r="CY17" s="150">
        <v>0</v>
      </c>
      <c r="CZ17" s="150">
        <v>0</v>
      </c>
      <c r="DA17" s="214" t="s">
        <v>331</v>
      </c>
      <c r="DB17" s="213"/>
      <c r="DC17" s="211"/>
      <c r="DD17" s="212" t="s">
        <v>330</v>
      </c>
      <c r="DE17" s="213"/>
      <c r="DF17" s="150">
        <v>98813</v>
      </c>
      <c r="DG17" s="150">
        <v>5639</v>
      </c>
      <c r="DH17" s="150">
        <v>0</v>
      </c>
      <c r="DI17" s="150">
        <v>93174</v>
      </c>
      <c r="DJ17" s="150">
        <v>386860</v>
      </c>
      <c r="DK17" s="150">
        <v>1041937</v>
      </c>
      <c r="DL17" s="150">
        <v>71969</v>
      </c>
      <c r="DM17" s="150">
        <v>0</v>
      </c>
      <c r="DN17" s="150">
        <v>5008707</v>
      </c>
      <c r="DO17" s="150">
        <v>0</v>
      </c>
      <c r="DP17" s="150">
        <v>103047</v>
      </c>
      <c r="DQ17" s="150">
        <v>3285606</v>
      </c>
      <c r="DR17" s="150">
        <v>0</v>
      </c>
      <c r="DS17" s="214" t="s">
        <v>331</v>
      </c>
      <c r="DT17" s="213"/>
      <c r="DU17" s="211"/>
      <c r="DV17" s="212" t="s">
        <v>330</v>
      </c>
      <c r="DW17" s="213"/>
      <c r="DX17" s="150">
        <v>12515399</v>
      </c>
      <c r="DY17" s="150">
        <v>8344524</v>
      </c>
      <c r="DZ17" s="150">
        <v>2370907</v>
      </c>
      <c r="EA17" s="150">
        <v>2491544</v>
      </c>
      <c r="EB17" s="150">
        <v>687275</v>
      </c>
      <c r="EC17" s="150">
        <v>428988</v>
      </c>
      <c r="ED17" s="150">
        <v>2652</v>
      </c>
      <c r="EE17" s="150">
        <v>621991</v>
      </c>
      <c r="EF17" s="150">
        <v>612453</v>
      </c>
      <c r="EG17" s="150">
        <v>0</v>
      </c>
      <c r="EH17" s="150">
        <v>9538</v>
      </c>
      <c r="EI17" s="150">
        <v>0</v>
      </c>
      <c r="EJ17" s="214" t="s">
        <v>331</v>
      </c>
      <c r="EK17" s="213"/>
      <c r="EL17" s="211"/>
      <c r="EM17" s="212" t="s">
        <v>330</v>
      </c>
      <c r="EN17" s="213"/>
      <c r="EO17" s="150">
        <v>23948</v>
      </c>
      <c r="EP17" s="150">
        <v>1717219</v>
      </c>
      <c r="EQ17" s="150">
        <v>4170875</v>
      </c>
      <c r="ER17" s="150">
        <v>662390</v>
      </c>
      <c r="ES17" s="150">
        <v>0</v>
      </c>
      <c r="ET17" s="150">
        <v>0</v>
      </c>
      <c r="EU17" s="150">
        <v>3508485</v>
      </c>
      <c r="EV17" s="150">
        <v>891506</v>
      </c>
      <c r="EW17" s="150">
        <v>212168</v>
      </c>
      <c r="EX17" s="150">
        <v>679338</v>
      </c>
      <c r="EY17" s="150">
        <v>15513</v>
      </c>
      <c r="EZ17" s="150">
        <v>0</v>
      </c>
      <c r="FA17" s="150">
        <v>663825</v>
      </c>
      <c r="FB17" s="214" t="s">
        <v>331</v>
      </c>
      <c r="FC17" s="213"/>
      <c r="FD17" s="211"/>
      <c r="FE17" s="212" t="s">
        <v>330</v>
      </c>
      <c r="FF17" s="213"/>
      <c r="FG17" s="150">
        <v>797734</v>
      </c>
      <c r="FH17" s="150">
        <v>783933</v>
      </c>
      <c r="FI17" s="150">
        <v>3900</v>
      </c>
      <c r="FJ17" s="150">
        <v>9901</v>
      </c>
      <c r="FK17" s="150">
        <v>661804</v>
      </c>
      <c r="FL17" s="150">
        <v>0</v>
      </c>
      <c r="FM17" s="150">
        <v>0</v>
      </c>
      <c r="FN17" s="150">
        <v>548612</v>
      </c>
      <c r="FO17" s="150">
        <v>548612</v>
      </c>
      <c r="FP17" s="150">
        <v>4899068</v>
      </c>
      <c r="FQ17" s="150">
        <v>2658191</v>
      </c>
      <c r="FR17" s="150">
        <v>2240877</v>
      </c>
      <c r="FS17" s="214" t="s">
        <v>331</v>
      </c>
      <c r="FT17" s="213"/>
      <c r="FU17" s="211"/>
      <c r="FV17" s="212" t="s">
        <v>330</v>
      </c>
      <c r="FW17" s="213"/>
      <c r="FX17" s="150">
        <v>4157366</v>
      </c>
      <c r="FY17" s="150">
        <v>11153</v>
      </c>
      <c r="FZ17" s="150">
        <v>0</v>
      </c>
      <c r="GA17" s="150">
        <v>0</v>
      </c>
      <c r="GB17" s="150">
        <v>355581</v>
      </c>
      <c r="GC17" s="150">
        <v>0</v>
      </c>
      <c r="GD17" s="150">
        <v>0</v>
      </c>
      <c r="GE17" s="150">
        <v>0</v>
      </c>
      <c r="GF17" s="150">
        <v>416178</v>
      </c>
      <c r="GG17" s="150">
        <v>3374454</v>
      </c>
      <c r="GH17" s="150">
        <v>0</v>
      </c>
      <c r="GI17" s="150">
        <v>3374454</v>
      </c>
      <c r="GJ17" s="214" t="s">
        <v>331</v>
      </c>
      <c r="GK17" s="213"/>
      <c r="GL17" s="211"/>
      <c r="GM17" s="212" t="s">
        <v>330</v>
      </c>
      <c r="GN17" s="213"/>
      <c r="GO17" s="150">
        <v>3381400</v>
      </c>
      <c r="GP17" s="216">
        <v>190600</v>
      </c>
      <c r="GQ17" s="150">
        <v>562500</v>
      </c>
      <c r="GR17" s="150">
        <v>0</v>
      </c>
      <c r="GS17" s="150">
        <v>0</v>
      </c>
      <c r="GT17" s="207">
        <v>279700</v>
      </c>
      <c r="GU17" s="150">
        <v>2194600</v>
      </c>
      <c r="GV17" s="207">
        <v>0</v>
      </c>
      <c r="GW17" s="207">
        <v>0</v>
      </c>
      <c r="GX17" s="150">
        <v>0</v>
      </c>
      <c r="GY17" s="207">
        <v>0</v>
      </c>
      <c r="GZ17" s="150">
        <v>154000</v>
      </c>
      <c r="HA17" s="214" t="s">
        <v>331</v>
      </c>
      <c r="HB17" s="213"/>
      <c r="HC17" s="211"/>
      <c r="HD17" s="212" t="s">
        <v>330</v>
      </c>
      <c r="HE17" s="213"/>
      <c r="HF17" s="207">
        <v>0</v>
      </c>
      <c r="HG17" s="150">
        <v>0</v>
      </c>
      <c r="HH17" s="150">
        <v>0</v>
      </c>
      <c r="HI17" s="150">
        <v>0</v>
      </c>
      <c r="HJ17" s="150">
        <v>0</v>
      </c>
      <c r="HK17" s="150">
        <v>0</v>
      </c>
      <c r="HL17" s="150">
        <v>0</v>
      </c>
      <c r="HM17" s="150">
        <v>147996919</v>
      </c>
      <c r="HN17" s="150">
        <v>66421530</v>
      </c>
      <c r="HO17" s="217">
        <v>81575389</v>
      </c>
      <c r="HP17" s="150">
        <v>55061004</v>
      </c>
      <c r="HQ17" s="217">
        <v>92935915</v>
      </c>
      <c r="HR17" s="218" t="s">
        <v>331</v>
      </c>
      <c r="HS17" s="200"/>
      <c r="HT17" s="219"/>
      <c r="HU17" s="219"/>
      <c r="HV17" s="219"/>
      <c r="HW17" s="219"/>
      <c r="HX17" s="201"/>
    </row>
    <row r="18" spans="1:232" s="221" customFormat="1" ht="18" x14ac:dyDescent="0.45">
      <c r="A18" s="185"/>
      <c r="B18" s="202"/>
      <c r="C18" s="203"/>
      <c r="D18" s="204"/>
      <c r="E18" s="205" t="s">
        <v>332</v>
      </c>
      <c r="F18" s="206"/>
      <c r="G18" s="207">
        <v>37910031</v>
      </c>
      <c r="H18" s="150">
        <v>37758607</v>
      </c>
      <c r="I18" s="150">
        <v>151424</v>
      </c>
      <c r="J18" s="207">
        <v>139745</v>
      </c>
      <c r="K18" s="150">
        <v>11679</v>
      </c>
      <c r="L18" s="208">
        <v>0.1</v>
      </c>
      <c r="M18" s="150">
        <v>-230800</v>
      </c>
      <c r="N18" s="150">
        <v>124274</v>
      </c>
      <c r="O18" s="150">
        <v>0</v>
      </c>
      <c r="P18" s="150">
        <v>0</v>
      </c>
      <c r="Q18" s="150">
        <v>-106526</v>
      </c>
      <c r="R18" s="209" t="s">
        <v>333</v>
      </c>
      <c r="S18" s="210"/>
      <c r="T18" s="211"/>
      <c r="U18" s="212" t="s">
        <v>332</v>
      </c>
      <c r="V18" s="213"/>
      <c r="W18" s="150">
        <v>11373282</v>
      </c>
      <c r="X18" s="150">
        <v>4585732</v>
      </c>
      <c r="Y18" s="150">
        <v>118773</v>
      </c>
      <c r="Z18" s="150">
        <v>3725865</v>
      </c>
      <c r="AA18" s="150">
        <v>209954</v>
      </c>
      <c r="AB18" s="150">
        <v>531140</v>
      </c>
      <c r="AC18" s="150">
        <v>4964630</v>
      </c>
      <c r="AD18" s="150">
        <v>4760873</v>
      </c>
      <c r="AE18" s="150">
        <v>203757</v>
      </c>
      <c r="AF18" s="150">
        <v>249597</v>
      </c>
      <c r="AG18" s="150">
        <v>694070</v>
      </c>
      <c r="AH18" s="150">
        <v>0</v>
      </c>
      <c r="AI18" s="209" t="s">
        <v>333</v>
      </c>
      <c r="AJ18" s="210"/>
      <c r="AK18" s="211"/>
      <c r="AL18" s="212" t="s">
        <v>332</v>
      </c>
      <c r="AM18" s="213"/>
      <c r="AN18" s="150">
        <v>0</v>
      </c>
      <c r="AO18" s="150">
        <v>878019</v>
      </c>
      <c r="AP18" s="150">
        <v>181266</v>
      </c>
      <c r="AQ18" s="150">
        <v>41072</v>
      </c>
      <c r="AR18" s="150">
        <v>425</v>
      </c>
      <c r="AS18" s="150">
        <v>0</v>
      </c>
      <c r="AT18" s="150">
        <v>125696</v>
      </c>
      <c r="AU18" s="150">
        <v>0</v>
      </c>
      <c r="AV18" s="150">
        <v>14073</v>
      </c>
      <c r="AW18" s="150">
        <v>11772</v>
      </c>
      <c r="AX18" s="150">
        <v>130135</v>
      </c>
      <c r="AY18" s="150">
        <v>170693</v>
      </c>
      <c r="AZ18" s="214" t="s">
        <v>333</v>
      </c>
      <c r="BA18" s="213"/>
      <c r="BB18" s="211"/>
      <c r="BC18" s="212" t="s">
        <v>332</v>
      </c>
      <c r="BD18" s="213"/>
      <c r="BE18" s="150">
        <v>0</v>
      </c>
      <c r="BF18" s="150">
        <v>2028649</v>
      </c>
      <c r="BG18" s="150">
        <v>0</v>
      </c>
      <c r="BH18" s="150">
        <v>0</v>
      </c>
      <c r="BI18" s="150">
        <v>0</v>
      </c>
      <c r="BJ18" s="150">
        <v>48601</v>
      </c>
      <c r="BK18" s="150">
        <v>239416</v>
      </c>
      <c r="BL18" s="150">
        <v>434644</v>
      </c>
      <c r="BM18" s="150">
        <v>6940580</v>
      </c>
      <c r="BN18" s="150">
        <v>6529803</v>
      </c>
      <c r="BO18" s="150">
        <v>410777</v>
      </c>
      <c r="BP18" s="150">
        <v>0</v>
      </c>
      <c r="BQ18" s="150">
        <v>21559038</v>
      </c>
      <c r="BR18" s="214" t="s">
        <v>333</v>
      </c>
      <c r="BS18" s="213"/>
      <c r="BT18" s="211"/>
      <c r="BU18" s="212" t="s">
        <v>332</v>
      </c>
      <c r="BV18" s="215"/>
      <c r="BW18" s="150">
        <v>10898</v>
      </c>
      <c r="BX18" s="150">
        <v>55461</v>
      </c>
      <c r="BY18" s="150">
        <v>30215</v>
      </c>
      <c r="BZ18" s="150">
        <v>25246</v>
      </c>
      <c r="CA18" s="150">
        <v>338909</v>
      </c>
      <c r="CB18" s="150">
        <v>0</v>
      </c>
      <c r="CC18" s="150">
        <v>0</v>
      </c>
      <c r="CD18" s="150">
        <v>0</v>
      </c>
      <c r="CE18" s="150">
        <v>0</v>
      </c>
      <c r="CF18" s="150">
        <v>27834</v>
      </c>
      <c r="CG18" s="150">
        <v>80324</v>
      </c>
      <c r="CH18" s="150">
        <v>230751</v>
      </c>
      <c r="CI18" s="214" t="s">
        <v>333</v>
      </c>
      <c r="CJ18" s="213"/>
      <c r="CK18" s="211"/>
      <c r="CL18" s="212" t="s">
        <v>332</v>
      </c>
      <c r="CM18" s="213"/>
      <c r="CN18" s="150">
        <v>116559</v>
      </c>
      <c r="CO18" s="150">
        <v>23171</v>
      </c>
      <c r="CP18" s="150">
        <v>93388</v>
      </c>
      <c r="CQ18" s="150">
        <v>9048132</v>
      </c>
      <c r="CR18" s="150">
        <v>0</v>
      </c>
      <c r="CS18" s="150">
        <v>2316939</v>
      </c>
      <c r="CT18" s="150">
        <v>1678086</v>
      </c>
      <c r="CU18" s="150">
        <v>1255950</v>
      </c>
      <c r="CV18" s="150">
        <v>1023311</v>
      </c>
      <c r="CW18" s="150">
        <v>0</v>
      </c>
      <c r="CX18" s="150">
        <v>330847</v>
      </c>
      <c r="CY18" s="150">
        <v>0</v>
      </c>
      <c r="CZ18" s="150">
        <v>0</v>
      </c>
      <c r="DA18" s="214" t="s">
        <v>333</v>
      </c>
      <c r="DB18" s="213"/>
      <c r="DC18" s="211"/>
      <c r="DD18" s="212" t="s">
        <v>332</v>
      </c>
      <c r="DE18" s="213"/>
      <c r="DF18" s="150">
        <v>27029</v>
      </c>
      <c r="DG18" s="150">
        <v>0</v>
      </c>
      <c r="DH18" s="150">
        <v>0</v>
      </c>
      <c r="DI18" s="150">
        <v>27029</v>
      </c>
      <c r="DJ18" s="150">
        <v>0</v>
      </c>
      <c r="DK18" s="150">
        <v>40247</v>
      </c>
      <c r="DL18" s="150">
        <v>78007</v>
      </c>
      <c r="DM18" s="150">
        <v>0</v>
      </c>
      <c r="DN18" s="150">
        <v>1411956</v>
      </c>
      <c r="DO18" s="150">
        <v>0</v>
      </c>
      <c r="DP18" s="150">
        <v>6946</v>
      </c>
      <c r="DQ18" s="150">
        <v>878814</v>
      </c>
      <c r="DR18" s="150">
        <v>0</v>
      </c>
      <c r="DS18" s="214" t="s">
        <v>333</v>
      </c>
      <c r="DT18" s="213"/>
      <c r="DU18" s="211"/>
      <c r="DV18" s="212" t="s">
        <v>332</v>
      </c>
      <c r="DW18" s="213"/>
      <c r="DX18" s="150">
        <v>3069203</v>
      </c>
      <c r="DY18" s="150">
        <v>2558901</v>
      </c>
      <c r="DZ18" s="150">
        <v>555110</v>
      </c>
      <c r="EA18" s="150">
        <v>628801</v>
      </c>
      <c r="EB18" s="150">
        <v>175125</v>
      </c>
      <c r="EC18" s="150">
        <v>17341</v>
      </c>
      <c r="ED18" s="150">
        <v>0</v>
      </c>
      <c r="EE18" s="150">
        <v>1959</v>
      </c>
      <c r="EF18" s="150">
        <v>0</v>
      </c>
      <c r="EG18" s="150">
        <v>0</v>
      </c>
      <c r="EH18" s="150">
        <v>1959</v>
      </c>
      <c r="EI18" s="150">
        <v>0</v>
      </c>
      <c r="EJ18" s="214" t="s">
        <v>333</v>
      </c>
      <c r="EK18" s="213"/>
      <c r="EL18" s="211"/>
      <c r="EM18" s="212" t="s">
        <v>332</v>
      </c>
      <c r="EN18" s="213"/>
      <c r="EO18" s="150">
        <v>0</v>
      </c>
      <c r="EP18" s="150">
        <v>1180565</v>
      </c>
      <c r="EQ18" s="150">
        <v>510302</v>
      </c>
      <c r="ER18" s="150">
        <v>382</v>
      </c>
      <c r="ES18" s="150">
        <v>0</v>
      </c>
      <c r="ET18" s="150">
        <v>0</v>
      </c>
      <c r="EU18" s="150">
        <v>509920</v>
      </c>
      <c r="EV18" s="150">
        <v>36220</v>
      </c>
      <c r="EW18" s="150">
        <v>35147</v>
      </c>
      <c r="EX18" s="150">
        <v>1073</v>
      </c>
      <c r="EY18" s="150">
        <v>1073</v>
      </c>
      <c r="EZ18" s="150">
        <v>0</v>
      </c>
      <c r="FA18" s="150">
        <v>0</v>
      </c>
      <c r="FB18" s="214" t="s">
        <v>333</v>
      </c>
      <c r="FC18" s="213"/>
      <c r="FD18" s="211"/>
      <c r="FE18" s="212" t="s">
        <v>332</v>
      </c>
      <c r="FF18" s="213"/>
      <c r="FG18" s="150">
        <v>746527</v>
      </c>
      <c r="FH18" s="150">
        <v>679212</v>
      </c>
      <c r="FI18" s="150">
        <v>38890</v>
      </c>
      <c r="FJ18" s="150">
        <v>28425</v>
      </c>
      <c r="FK18" s="150">
        <v>768790</v>
      </c>
      <c r="FL18" s="150">
        <v>0</v>
      </c>
      <c r="FM18" s="150">
        <v>0</v>
      </c>
      <c r="FN18" s="150">
        <v>734472</v>
      </c>
      <c r="FO18" s="150">
        <v>734472</v>
      </c>
      <c r="FP18" s="150">
        <v>328568</v>
      </c>
      <c r="FQ18" s="150">
        <v>242479</v>
      </c>
      <c r="FR18" s="150">
        <v>86089</v>
      </c>
      <c r="FS18" s="214" t="s">
        <v>333</v>
      </c>
      <c r="FT18" s="213"/>
      <c r="FU18" s="211"/>
      <c r="FV18" s="212" t="s">
        <v>332</v>
      </c>
      <c r="FW18" s="213"/>
      <c r="FX18" s="150">
        <v>826306</v>
      </c>
      <c r="FY18" s="150">
        <v>11770</v>
      </c>
      <c r="FZ18" s="150">
        <v>6093</v>
      </c>
      <c r="GA18" s="150">
        <v>0</v>
      </c>
      <c r="GB18" s="150">
        <v>122573</v>
      </c>
      <c r="GC18" s="150">
        <v>0</v>
      </c>
      <c r="GD18" s="150">
        <v>0</v>
      </c>
      <c r="GE18" s="150">
        <v>0</v>
      </c>
      <c r="GF18" s="150">
        <v>293348</v>
      </c>
      <c r="GG18" s="150">
        <v>392522</v>
      </c>
      <c r="GH18" s="150">
        <v>0</v>
      </c>
      <c r="GI18" s="150">
        <v>392522</v>
      </c>
      <c r="GJ18" s="214" t="s">
        <v>333</v>
      </c>
      <c r="GK18" s="213"/>
      <c r="GL18" s="211"/>
      <c r="GM18" s="212" t="s">
        <v>332</v>
      </c>
      <c r="GN18" s="213"/>
      <c r="GO18" s="150">
        <v>1005420</v>
      </c>
      <c r="GP18" s="216">
        <v>51100</v>
      </c>
      <c r="GQ18" s="150">
        <v>0</v>
      </c>
      <c r="GR18" s="150">
        <v>28500</v>
      </c>
      <c r="GS18" s="150">
        <v>0</v>
      </c>
      <c r="GT18" s="207">
        <v>147000</v>
      </c>
      <c r="GU18" s="150">
        <v>611200</v>
      </c>
      <c r="GV18" s="207">
        <v>0</v>
      </c>
      <c r="GW18" s="207">
        <v>0</v>
      </c>
      <c r="GX18" s="150">
        <v>0</v>
      </c>
      <c r="GY18" s="207">
        <v>0</v>
      </c>
      <c r="GZ18" s="150">
        <v>0</v>
      </c>
      <c r="HA18" s="214" t="s">
        <v>333</v>
      </c>
      <c r="HB18" s="213"/>
      <c r="HC18" s="211"/>
      <c r="HD18" s="212" t="s">
        <v>332</v>
      </c>
      <c r="HE18" s="213"/>
      <c r="HF18" s="207">
        <v>0</v>
      </c>
      <c r="HG18" s="150">
        <v>83820</v>
      </c>
      <c r="HH18" s="150">
        <v>0</v>
      </c>
      <c r="HI18" s="150">
        <v>0</v>
      </c>
      <c r="HJ18" s="150">
        <v>83800</v>
      </c>
      <c r="HK18" s="150">
        <v>0</v>
      </c>
      <c r="HL18" s="150">
        <v>0</v>
      </c>
      <c r="HM18" s="150">
        <v>37910031</v>
      </c>
      <c r="HN18" s="150">
        <v>14590622</v>
      </c>
      <c r="HO18" s="217">
        <v>23319409</v>
      </c>
      <c r="HP18" s="150">
        <v>13647274</v>
      </c>
      <c r="HQ18" s="217">
        <v>24262757</v>
      </c>
      <c r="HR18" s="218" t="s">
        <v>333</v>
      </c>
      <c r="HS18" s="200"/>
      <c r="HT18" s="219"/>
      <c r="HU18" s="219"/>
      <c r="HV18" s="219"/>
      <c r="HW18" s="219"/>
      <c r="HX18" s="201"/>
    </row>
    <row r="19" spans="1:232" s="221" customFormat="1" ht="18" x14ac:dyDescent="0.45">
      <c r="A19" s="185"/>
      <c r="B19" s="202"/>
      <c r="C19" s="203"/>
      <c r="D19" s="204"/>
      <c r="E19" s="205" t="s">
        <v>334</v>
      </c>
      <c r="F19" s="206"/>
      <c r="G19" s="207">
        <v>77109333</v>
      </c>
      <c r="H19" s="150">
        <v>75379442</v>
      </c>
      <c r="I19" s="150">
        <v>1729891</v>
      </c>
      <c r="J19" s="207">
        <v>307825</v>
      </c>
      <c r="K19" s="150">
        <v>1422066</v>
      </c>
      <c r="L19" s="208">
        <v>4.0999999999999996</v>
      </c>
      <c r="M19" s="150">
        <v>486091</v>
      </c>
      <c r="N19" s="150">
        <v>12375</v>
      </c>
      <c r="O19" s="150">
        <v>1756540</v>
      </c>
      <c r="P19" s="150">
        <v>114465</v>
      </c>
      <c r="Q19" s="150">
        <v>2140541</v>
      </c>
      <c r="R19" s="209" t="s">
        <v>335</v>
      </c>
      <c r="S19" s="210"/>
      <c r="T19" s="211"/>
      <c r="U19" s="212" t="s">
        <v>334</v>
      </c>
      <c r="V19" s="213"/>
      <c r="W19" s="150">
        <v>22725812</v>
      </c>
      <c r="X19" s="150">
        <v>9288473</v>
      </c>
      <c r="Y19" s="150">
        <v>211299</v>
      </c>
      <c r="Z19" s="150">
        <v>7058262</v>
      </c>
      <c r="AA19" s="150">
        <v>531924</v>
      </c>
      <c r="AB19" s="150">
        <v>1486988</v>
      </c>
      <c r="AC19" s="150">
        <v>9429188</v>
      </c>
      <c r="AD19" s="150">
        <v>9231923</v>
      </c>
      <c r="AE19" s="150">
        <v>197265</v>
      </c>
      <c r="AF19" s="150">
        <v>186359</v>
      </c>
      <c r="AG19" s="150">
        <v>1111142</v>
      </c>
      <c r="AH19" s="150">
        <v>0</v>
      </c>
      <c r="AI19" s="209" t="s">
        <v>335</v>
      </c>
      <c r="AJ19" s="210"/>
      <c r="AK19" s="211"/>
      <c r="AL19" s="212" t="s">
        <v>334</v>
      </c>
      <c r="AM19" s="213"/>
      <c r="AN19" s="150">
        <v>781777</v>
      </c>
      <c r="AO19" s="150">
        <v>1928873</v>
      </c>
      <c r="AP19" s="150">
        <v>221730</v>
      </c>
      <c r="AQ19" s="150">
        <v>50658</v>
      </c>
      <c r="AR19" s="150">
        <v>0</v>
      </c>
      <c r="AS19" s="150">
        <v>0</v>
      </c>
      <c r="AT19" s="150">
        <v>155027</v>
      </c>
      <c r="AU19" s="150">
        <v>0</v>
      </c>
      <c r="AV19" s="150">
        <v>16045</v>
      </c>
      <c r="AW19" s="150">
        <v>21346</v>
      </c>
      <c r="AX19" s="150">
        <v>236801</v>
      </c>
      <c r="AY19" s="150">
        <v>311677</v>
      </c>
      <c r="AZ19" s="214" t="s">
        <v>335</v>
      </c>
      <c r="BA19" s="213"/>
      <c r="BB19" s="211"/>
      <c r="BC19" s="212" t="s">
        <v>334</v>
      </c>
      <c r="BD19" s="213"/>
      <c r="BE19" s="150">
        <v>0</v>
      </c>
      <c r="BF19" s="150">
        <v>3455419</v>
      </c>
      <c r="BG19" s="150">
        <v>0</v>
      </c>
      <c r="BH19" s="150">
        <v>0</v>
      </c>
      <c r="BI19" s="150">
        <v>0</v>
      </c>
      <c r="BJ19" s="150">
        <v>59936</v>
      </c>
      <c r="BK19" s="150">
        <v>417717</v>
      </c>
      <c r="BL19" s="150">
        <v>738370</v>
      </c>
      <c r="BM19" s="150">
        <v>10293281</v>
      </c>
      <c r="BN19" s="150">
        <v>9548529</v>
      </c>
      <c r="BO19" s="150">
        <v>744752</v>
      </c>
      <c r="BP19" s="150">
        <v>0</v>
      </c>
      <c r="BQ19" s="150">
        <v>38482089</v>
      </c>
      <c r="BR19" s="214" t="s">
        <v>335</v>
      </c>
      <c r="BS19" s="213"/>
      <c r="BT19" s="211"/>
      <c r="BU19" s="212" t="s">
        <v>334</v>
      </c>
      <c r="BV19" s="215"/>
      <c r="BW19" s="150">
        <v>13672</v>
      </c>
      <c r="BX19" s="150">
        <v>858327</v>
      </c>
      <c r="BY19" s="150">
        <v>34093</v>
      </c>
      <c r="BZ19" s="150">
        <v>824234</v>
      </c>
      <c r="CA19" s="150">
        <v>555800</v>
      </c>
      <c r="CB19" s="150">
        <v>38</v>
      </c>
      <c r="CC19" s="150">
        <v>0</v>
      </c>
      <c r="CD19" s="150">
        <v>38</v>
      </c>
      <c r="CE19" s="150">
        <v>0</v>
      </c>
      <c r="CF19" s="150">
        <v>250</v>
      </c>
      <c r="CG19" s="150">
        <v>90967</v>
      </c>
      <c r="CH19" s="150">
        <v>464545</v>
      </c>
      <c r="CI19" s="214" t="s">
        <v>335</v>
      </c>
      <c r="CJ19" s="213"/>
      <c r="CK19" s="211"/>
      <c r="CL19" s="212" t="s">
        <v>334</v>
      </c>
      <c r="CM19" s="213"/>
      <c r="CN19" s="150">
        <v>241608</v>
      </c>
      <c r="CO19" s="150">
        <v>24837</v>
      </c>
      <c r="CP19" s="150">
        <v>216771</v>
      </c>
      <c r="CQ19" s="150">
        <v>20301253</v>
      </c>
      <c r="CR19" s="150">
        <v>0</v>
      </c>
      <c r="CS19" s="150">
        <v>7353033</v>
      </c>
      <c r="CT19" s="150">
        <v>4142982</v>
      </c>
      <c r="CU19" s="150">
        <v>3040945</v>
      </c>
      <c r="CV19" s="150">
        <v>1723128</v>
      </c>
      <c r="CW19" s="150">
        <v>0</v>
      </c>
      <c r="CX19" s="150">
        <v>227695</v>
      </c>
      <c r="CY19" s="150">
        <v>0</v>
      </c>
      <c r="CZ19" s="150">
        <v>0</v>
      </c>
      <c r="DA19" s="214" t="s">
        <v>335</v>
      </c>
      <c r="DB19" s="213"/>
      <c r="DC19" s="211"/>
      <c r="DD19" s="212" t="s">
        <v>334</v>
      </c>
      <c r="DE19" s="213"/>
      <c r="DF19" s="150">
        <v>32129</v>
      </c>
      <c r="DG19" s="150">
        <v>0</v>
      </c>
      <c r="DH19" s="150">
        <v>0</v>
      </c>
      <c r="DI19" s="150">
        <v>32129</v>
      </c>
      <c r="DJ19" s="150">
        <v>0</v>
      </c>
      <c r="DK19" s="150">
        <v>196505</v>
      </c>
      <c r="DL19" s="150">
        <v>142810</v>
      </c>
      <c r="DM19" s="150">
        <v>0</v>
      </c>
      <c r="DN19" s="150">
        <v>1627501</v>
      </c>
      <c r="DO19" s="150">
        <v>0</v>
      </c>
      <c r="DP19" s="150">
        <v>235790</v>
      </c>
      <c r="DQ19" s="150">
        <v>1578735</v>
      </c>
      <c r="DR19" s="150">
        <v>0</v>
      </c>
      <c r="DS19" s="214" t="s">
        <v>335</v>
      </c>
      <c r="DT19" s="213"/>
      <c r="DU19" s="211"/>
      <c r="DV19" s="212" t="s">
        <v>334</v>
      </c>
      <c r="DW19" s="213"/>
      <c r="DX19" s="150">
        <v>6479030</v>
      </c>
      <c r="DY19" s="150">
        <v>4723707</v>
      </c>
      <c r="DZ19" s="150">
        <v>1707066</v>
      </c>
      <c r="EA19" s="150">
        <v>1505454</v>
      </c>
      <c r="EB19" s="150">
        <v>281045</v>
      </c>
      <c r="EC19" s="150">
        <v>568833</v>
      </c>
      <c r="ED19" s="150">
        <v>0</v>
      </c>
      <c r="EE19" s="150">
        <v>66476</v>
      </c>
      <c r="EF19" s="150">
        <v>220</v>
      </c>
      <c r="EG19" s="150">
        <v>0</v>
      </c>
      <c r="EH19" s="150">
        <v>66256</v>
      </c>
      <c r="EI19" s="150">
        <v>0</v>
      </c>
      <c r="EJ19" s="214" t="s">
        <v>335</v>
      </c>
      <c r="EK19" s="213"/>
      <c r="EL19" s="211"/>
      <c r="EM19" s="212" t="s">
        <v>334</v>
      </c>
      <c r="EN19" s="213"/>
      <c r="EO19" s="150">
        <v>0</v>
      </c>
      <c r="EP19" s="150">
        <v>594833</v>
      </c>
      <c r="EQ19" s="150">
        <v>1755323</v>
      </c>
      <c r="ER19" s="150">
        <v>10497</v>
      </c>
      <c r="ES19" s="150">
        <v>0</v>
      </c>
      <c r="ET19" s="150">
        <v>0</v>
      </c>
      <c r="EU19" s="150">
        <v>1744826</v>
      </c>
      <c r="EV19" s="150">
        <v>3168282</v>
      </c>
      <c r="EW19" s="150">
        <v>146460</v>
      </c>
      <c r="EX19" s="150">
        <v>3021822</v>
      </c>
      <c r="EY19" s="150">
        <v>3021822</v>
      </c>
      <c r="EZ19" s="150">
        <v>0</v>
      </c>
      <c r="FA19" s="150">
        <v>0</v>
      </c>
      <c r="FB19" s="214" t="s">
        <v>335</v>
      </c>
      <c r="FC19" s="213"/>
      <c r="FD19" s="211"/>
      <c r="FE19" s="212" t="s">
        <v>334</v>
      </c>
      <c r="FF19" s="213"/>
      <c r="FG19" s="150">
        <v>214775</v>
      </c>
      <c r="FH19" s="150">
        <v>201496</v>
      </c>
      <c r="FI19" s="150">
        <v>4200</v>
      </c>
      <c r="FJ19" s="150">
        <v>9079</v>
      </c>
      <c r="FK19" s="150">
        <v>2545357</v>
      </c>
      <c r="FL19" s="150">
        <v>114465</v>
      </c>
      <c r="FM19" s="150">
        <v>1853229</v>
      </c>
      <c r="FN19" s="150">
        <v>577663</v>
      </c>
      <c r="FO19" s="150">
        <v>2545357</v>
      </c>
      <c r="FP19" s="150">
        <v>505720</v>
      </c>
      <c r="FQ19" s="150">
        <v>435975</v>
      </c>
      <c r="FR19" s="150">
        <v>69745</v>
      </c>
      <c r="FS19" s="214" t="s">
        <v>335</v>
      </c>
      <c r="FT19" s="213"/>
      <c r="FU19" s="211"/>
      <c r="FV19" s="212" t="s">
        <v>334</v>
      </c>
      <c r="FW19" s="213"/>
      <c r="FX19" s="150">
        <v>1206120</v>
      </c>
      <c r="FY19" s="150">
        <v>34099</v>
      </c>
      <c r="FZ19" s="150">
        <v>540</v>
      </c>
      <c r="GA19" s="150">
        <v>0</v>
      </c>
      <c r="GB19" s="150">
        <v>4450</v>
      </c>
      <c r="GC19" s="150">
        <v>0</v>
      </c>
      <c r="GD19" s="150">
        <v>0</v>
      </c>
      <c r="GE19" s="150">
        <v>0</v>
      </c>
      <c r="GF19" s="150">
        <v>322196</v>
      </c>
      <c r="GG19" s="150">
        <v>844835</v>
      </c>
      <c r="GH19" s="150">
        <v>0</v>
      </c>
      <c r="GI19" s="150">
        <v>844835</v>
      </c>
      <c r="GJ19" s="214" t="s">
        <v>335</v>
      </c>
      <c r="GK19" s="213"/>
      <c r="GL19" s="211"/>
      <c r="GM19" s="212" t="s">
        <v>334</v>
      </c>
      <c r="GN19" s="213"/>
      <c r="GO19" s="150">
        <v>2537300</v>
      </c>
      <c r="GP19" s="216">
        <v>178700</v>
      </c>
      <c r="GQ19" s="150">
        <v>15000</v>
      </c>
      <c r="GR19" s="150">
        <v>0</v>
      </c>
      <c r="GS19" s="150">
        <v>0</v>
      </c>
      <c r="GT19" s="207">
        <v>905400</v>
      </c>
      <c r="GU19" s="150">
        <v>1235100</v>
      </c>
      <c r="GV19" s="207">
        <v>0</v>
      </c>
      <c r="GW19" s="207">
        <v>0</v>
      </c>
      <c r="GX19" s="150">
        <v>0</v>
      </c>
      <c r="GY19" s="207">
        <v>0</v>
      </c>
      <c r="GZ19" s="150">
        <v>170500</v>
      </c>
      <c r="HA19" s="214" t="s">
        <v>335</v>
      </c>
      <c r="HB19" s="213"/>
      <c r="HC19" s="211"/>
      <c r="HD19" s="212" t="s">
        <v>334</v>
      </c>
      <c r="HE19" s="213"/>
      <c r="HF19" s="207">
        <v>0</v>
      </c>
      <c r="HG19" s="150">
        <v>0</v>
      </c>
      <c r="HH19" s="150">
        <v>0</v>
      </c>
      <c r="HI19" s="150">
        <v>0</v>
      </c>
      <c r="HJ19" s="150">
        <v>0</v>
      </c>
      <c r="HK19" s="150">
        <v>0</v>
      </c>
      <c r="HL19" s="150">
        <v>32600</v>
      </c>
      <c r="HM19" s="150">
        <v>77109333</v>
      </c>
      <c r="HN19" s="150">
        <v>32021801</v>
      </c>
      <c r="HO19" s="217">
        <v>45087532</v>
      </c>
      <c r="HP19" s="150">
        <v>33058950</v>
      </c>
      <c r="HQ19" s="217">
        <v>44050383</v>
      </c>
      <c r="HR19" s="218" t="s">
        <v>335</v>
      </c>
      <c r="HS19" s="200"/>
      <c r="HT19" s="219"/>
      <c r="HU19" s="219"/>
      <c r="HV19" s="219"/>
      <c r="HW19" s="219"/>
      <c r="HX19" s="201"/>
    </row>
    <row r="20" spans="1:232" s="221" customFormat="1" ht="18" x14ac:dyDescent="0.45">
      <c r="A20" s="185"/>
      <c r="B20" s="202"/>
      <c r="C20" s="203"/>
      <c r="D20" s="204"/>
      <c r="E20" s="205" t="s">
        <v>336</v>
      </c>
      <c r="F20" s="206"/>
      <c r="G20" s="207">
        <v>166943520</v>
      </c>
      <c r="H20" s="150">
        <v>164457194</v>
      </c>
      <c r="I20" s="150">
        <v>2486326</v>
      </c>
      <c r="J20" s="207">
        <v>507750</v>
      </c>
      <c r="K20" s="150">
        <v>1978576</v>
      </c>
      <c r="L20" s="208">
        <v>2.2999999999999998</v>
      </c>
      <c r="M20" s="150">
        <v>-373848</v>
      </c>
      <c r="N20" s="150">
        <v>1349858</v>
      </c>
      <c r="O20" s="150">
        <v>234866</v>
      </c>
      <c r="P20" s="150">
        <v>1500000</v>
      </c>
      <c r="Q20" s="150">
        <v>-289124</v>
      </c>
      <c r="R20" s="209" t="s">
        <v>337</v>
      </c>
      <c r="S20" s="210"/>
      <c r="T20" s="211"/>
      <c r="U20" s="212" t="s">
        <v>336</v>
      </c>
      <c r="V20" s="213"/>
      <c r="W20" s="150">
        <v>57739787</v>
      </c>
      <c r="X20" s="150">
        <v>25821610</v>
      </c>
      <c r="Y20" s="150">
        <v>582864</v>
      </c>
      <c r="Z20" s="150">
        <v>21424906</v>
      </c>
      <c r="AA20" s="150">
        <v>806834</v>
      </c>
      <c r="AB20" s="150">
        <v>3007006</v>
      </c>
      <c r="AC20" s="150">
        <v>22782425</v>
      </c>
      <c r="AD20" s="150">
        <v>22451282</v>
      </c>
      <c r="AE20" s="150">
        <v>331143</v>
      </c>
      <c r="AF20" s="150">
        <v>671681</v>
      </c>
      <c r="AG20" s="150">
        <v>2071174</v>
      </c>
      <c r="AH20" s="150">
        <v>0</v>
      </c>
      <c r="AI20" s="209" t="s">
        <v>337</v>
      </c>
      <c r="AJ20" s="210"/>
      <c r="AK20" s="211"/>
      <c r="AL20" s="212" t="s">
        <v>336</v>
      </c>
      <c r="AM20" s="213"/>
      <c r="AN20" s="150">
        <v>1508240</v>
      </c>
      <c r="AO20" s="150">
        <v>4884657</v>
      </c>
      <c r="AP20" s="150">
        <v>652092</v>
      </c>
      <c r="AQ20" s="150">
        <v>149573</v>
      </c>
      <c r="AR20" s="150">
        <v>0</v>
      </c>
      <c r="AS20" s="150">
        <v>0</v>
      </c>
      <c r="AT20" s="150">
        <v>457734</v>
      </c>
      <c r="AU20" s="150">
        <v>0</v>
      </c>
      <c r="AV20" s="150">
        <v>44785</v>
      </c>
      <c r="AW20" s="150">
        <v>65704</v>
      </c>
      <c r="AX20" s="150">
        <v>727885</v>
      </c>
      <c r="AY20" s="150">
        <v>956812</v>
      </c>
      <c r="AZ20" s="214" t="s">
        <v>337</v>
      </c>
      <c r="BA20" s="213"/>
      <c r="BB20" s="211"/>
      <c r="BC20" s="212" t="s">
        <v>336</v>
      </c>
      <c r="BD20" s="213"/>
      <c r="BE20" s="150">
        <v>0</v>
      </c>
      <c r="BF20" s="150">
        <v>9280014</v>
      </c>
      <c r="BG20" s="150">
        <v>78466</v>
      </c>
      <c r="BH20" s="150">
        <v>0</v>
      </c>
      <c r="BI20" s="150">
        <v>0</v>
      </c>
      <c r="BJ20" s="150">
        <v>176955</v>
      </c>
      <c r="BK20" s="150">
        <v>947019</v>
      </c>
      <c r="BL20" s="150">
        <v>2153916</v>
      </c>
      <c r="BM20" s="150">
        <v>18998027</v>
      </c>
      <c r="BN20" s="150">
        <v>18507490</v>
      </c>
      <c r="BO20" s="150">
        <v>490537</v>
      </c>
      <c r="BP20" s="150">
        <v>0</v>
      </c>
      <c r="BQ20" s="150">
        <v>91776677</v>
      </c>
      <c r="BR20" s="214" t="s">
        <v>337</v>
      </c>
      <c r="BS20" s="213"/>
      <c r="BT20" s="211"/>
      <c r="BU20" s="212" t="s">
        <v>336</v>
      </c>
      <c r="BV20" s="215"/>
      <c r="BW20" s="150">
        <v>43940</v>
      </c>
      <c r="BX20" s="150">
        <v>486839</v>
      </c>
      <c r="BY20" s="150">
        <v>65791</v>
      </c>
      <c r="BZ20" s="150">
        <v>421048</v>
      </c>
      <c r="CA20" s="150">
        <v>1734005</v>
      </c>
      <c r="CB20" s="150">
        <v>1701</v>
      </c>
      <c r="CC20" s="150">
        <v>0</v>
      </c>
      <c r="CD20" s="150">
        <v>1701</v>
      </c>
      <c r="CE20" s="150">
        <v>0</v>
      </c>
      <c r="CF20" s="150">
        <v>73121</v>
      </c>
      <c r="CG20" s="150">
        <v>7052</v>
      </c>
      <c r="CH20" s="150">
        <v>1652131</v>
      </c>
      <c r="CI20" s="214" t="s">
        <v>337</v>
      </c>
      <c r="CJ20" s="213"/>
      <c r="CK20" s="211"/>
      <c r="CL20" s="212" t="s">
        <v>336</v>
      </c>
      <c r="CM20" s="213"/>
      <c r="CN20" s="150">
        <v>561371</v>
      </c>
      <c r="CO20" s="150">
        <v>65410</v>
      </c>
      <c r="CP20" s="150">
        <v>495961</v>
      </c>
      <c r="CQ20" s="150">
        <v>40246231</v>
      </c>
      <c r="CR20" s="150">
        <v>0</v>
      </c>
      <c r="CS20" s="150">
        <v>10142842</v>
      </c>
      <c r="CT20" s="150">
        <v>5234828</v>
      </c>
      <c r="CU20" s="150">
        <v>5438608</v>
      </c>
      <c r="CV20" s="150">
        <v>4620010</v>
      </c>
      <c r="CW20" s="150">
        <v>0</v>
      </c>
      <c r="CX20" s="150">
        <v>1296731</v>
      </c>
      <c r="CY20" s="150">
        <v>0</v>
      </c>
      <c r="CZ20" s="150">
        <v>0</v>
      </c>
      <c r="DA20" s="214" t="s">
        <v>337</v>
      </c>
      <c r="DB20" s="213"/>
      <c r="DC20" s="211"/>
      <c r="DD20" s="212" t="s">
        <v>336</v>
      </c>
      <c r="DE20" s="213"/>
      <c r="DF20" s="150">
        <v>100072</v>
      </c>
      <c r="DG20" s="150">
        <v>0</v>
      </c>
      <c r="DH20" s="150">
        <v>0</v>
      </c>
      <c r="DI20" s="150">
        <v>100072</v>
      </c>
      <c r="DJ20" s="150">
        <v>242338</v>
      </c>
      <c r="DK20" s="150">
        <v>1524037</v>
      </c>
      <c r="DL20" s="150">
        <v>86513</v>
      </c>
      <c r="DM20" s="150">
        <v>0</v>
      </c>
      <c r="DN20" s="150">
        <v>5021774</v>
      </c>
      <c r="DO20" s="150">
        <v>0</v>
      </c>
      <c r="DP20" s="150">
        <v>99659</v>
      </c>
      <c r="DQ20" s="150">
        <v>6438819</v>
      </c>
      <c r="DR20" s="150">
        <v>0</v>
      </c>
      <c r="DS20" s="214" t="s">
        <v>337</v>
      </c>
      <c r="DT20" s="213"/>
      <c r="DU20" s="211"/>
      <c r="DV20" s="212" t="s">
        <v>336</v>
      </c>
      <c r="DW20" s="213"/>
      <c r="DX20" s="150">
        <v>14024684</v>
      </c>
      <c r="DY20" s="150">
        <v>10917151</v>
      </c>
      <c r="DZ20" s="150">
        <v>2112952</v>
      </c>
      <c r="EA20" s="150">
        <v>2774550</v>
      </c>
      <c r="EB20" s="150">
        <v>787045</v>
      </c>
      <c r="EC20" s="150">
        <v>333030</v>
      </c>
      <c r="ED20" s="150">
        <v>0</v>
      </c>
      <c r="EE20" s="150">
        <v>1350623</v>
      </c>
      <c r="EF20" s="150">
        <v>1050391</v>
      </c>
      <c r="EG20" s="150">
        <v>0</v>
      </c>
      <c r="EH20" s="150">
        <v>300232</v>
      </c>
      <c r="EI20" s="150">
        <v>0</v>
      </c>
      <c r="EJ20" s="214" t="s">
        <v>337</v>
      </c>
      <c r="EK20" s="213"/>
      <c r="EL20" s="211"/>
      <c r="EM20" s="212" t="s">
        <v>336</v>
      </c>
      <c r="EN20" s="213"/>
      <c r="EO20" s="150">
        <v>0</v>
      </c>
      <c r="EP20" s="150">
        <v>3558951</v>
      </c>
      <c r="EQ20" s="150">
        <v>3107533</v>
      </c>
      <c r="ER20" s="150">
        <v>0</v>
      </c>
      <c r="ES20" s="150">
        <v>0</v>
      </c>
      <c r="ET20" s="150">
        <v>0</v>
      </c>
      <c r="EU20" s="150">
        <v>3107533</v>
      </c>
      <c r="EV20" s="150">
        <v>115840</v>
      </c>
      <c r="EW20" s="150">
        <v>76731</v>
      </c>
      <c r="EX20" s="150">
        <v>39109</v>
      </c>
      <c r="EY20" s="150">
        <v>37377</v>
      </c>
      <c r="EZ20" s="150">
        <v>0</v>
      </c>
      <c r="FA20" s="150">
        <v>1732</v>
      </c>
      <c r="FB20" s="214" t="s">
        <v>337</v>
      </c>
      <c r="FC20" s="213"/>
      <c r="FD20" s="211"/>
      <c r="FE20" s="212" t="s">
        <v>336</v>
      </c>
      <c r="FF20" s="213"/>
      <c r="FG20" s="150">
        <v>309421</v>
      </c>
      <c r="FH20" s="150">
        <v>281245</v>
      </c>
      <c r="FI20" s="150">
        <v>19798</v>
      </c>
      <c r="FJ20" s="150">
        <v>8378</v>
      </c>
      <c r="FK20" s="150">
        <v>3719429</v>
      </c>
      <c r="FL20" s="150">
        <v>1500000</v>
      </c>
      <c r="FM20" s="150">
        <v>461139</v>
      </c>
      <c r="FN20" s="150">
        <v>1644098</v>
      </c>
      <c r="FO20" s="150">
        <v>3605237</v>
      </c>
      <c r="FP20" s="150">
        <v>2902173</v>
      </c>
      <c r="FQ20" s="150">
        <v>2352424</v>
      </c>
      <c r="FR20" s="150">
        <v>549749</v>
      </c>
      <c r="FS20" s="214" t="s">
        <v>337</v>
      </c>
      <c r="FT20" s="213"/>
      <c r="FU20" s="211"/>
      <c r="FV20" s="212" t="s">
        <v>336</v>
      </c>
      <c r="FW20" s="213"/>
      <c r="FX20" s="150">
        <v>1847963</v>
      </c>
      <c r="FY20" s="150">
        <v>18786</v>
      </c>
      <c r="FZ20" s="150">
        <v>402</v>
      </c>
      <c r="GA20" s="150">
        <v>0</v>
      </c>
      <c r="GB20" s="150">
        <v>37101</v>
      </c>
      <c r="GC20" s="150">
        <v>0</v>
      </c>
      <c r="GD20" s="150">
        <v>0</v>
      </c>
      <c r="GE20" s="150">
        <v>0</v>
      </c>
      <c r="GF20" s="150">
        <v>436408</v>
      </c>
      <c r="GG20" s="150">
        <v>1355266</v>
      </c>
      <c r="GH20" s="150">
        <v>0</v>
      </c>
      <c r="GI20" s="150">
        <v>1355266</v>
      </c>
      <c r="GJ20" s="214" t="s">
        <v>337</v>
      </c>
      <c r="GK20" s="213"/>
      <c r="GL20" s="211"/>
      <c r="GM20" s="212" t="s">
        <v>336</v>
      </c>
      <c r="GN20" s="213"/>
      <c r="GO20" s="150">
        <v>9174947</v>
      </c>
      <c r="GP20" s="216">
        <v>795800</v>
      </c>
      <c r="GQ20" s="150">
        <v>619600</v>
      </c>
      <c r="GR20" s="150">
        <v>0</v>
      </c>
      <c r="GS20" s="150">
        <v>0</v>
      </c>
      <c r="GT20" s="207">
        <v>2579700</v>
      </c>
      <c r="GU20" s="150">
        <v>3414700</v>
      </c>
      <c r="GV20" s="207">
        <v>0</v>
      </c>
      <c r="GW20" s="207">
        <v>0</v>
      </c>
      <c r="GX20" s="150">
        <v>0</v>
      </c>
      <c r="GY20" s="207">
        <v>0</v>
      </c>
      <c r="GZ20" s="150">
        <v>762000</v>
      </c>
      <c r="HA20" s="214" t="s">
        <v>337</v>
      </c>
      <c r="HB20" s="213"/>
      <c r="HC20" s="211"/>
      <c r="HD20" s="212" t="s">
        <v>336</v>
      </c>
      <c r="HE20" s="213"/>
      <c r="HF20" s="207">
        <v>0</v>
      </c>
      <c r="HG20" s="150">
        <v>743147</v>
      </c>
      <c r="HH20" s="150">
        <v>0</v>
      </c>
      <c r="HI20" s="150">
        <v>0</v>
      </c>
      <c r="HJ20" s="150">
        <v>0</v>
      </c>
      <c r="HK20" s="150">
        <v>0</v>
      </c>
      <c r="HL20" s="150">
        <v>260000</v>
      </c>
      <c r="HM20" s="150">
        <v>166943520</v>
      </c>
      <c r="HN20" s="150">
        <v>69416828</v>
      </c>
      <c r="HO20" s="217">
        <v>97526692</v>
      </c>
      <c r="HP20" s="150">
        <v>62811781</v>
      </c>
      <c r="HQ20" s="217">
        <v>104131739</v>
      </c>
      <c r="HR20" s="218" t="s">
        <v>337</v>
      </c>
      <c r="HS20" s="200"/>
      <c r="HT20" s="219"/>
      <c r="HU20" s="219"/>
      <c r="HV20" s="219"/>
      <c r="HW20" s="219"/>
      <c r="HX20" s="201"/>
    </row>
    <row r="21" spans="1:232" s="221" customFormat="1" ht="18" x14ac:dyDescent="0.45">
      <c r="A21" s="185"/>
      <c r="B21" s="202"/>
      <c r="C21" s="203"/>
      <c r="D21" s="204"/>
      <c r="E21" s="205" t="s">
        <v>338</v>
      </c>
      <c r="F21" s="206"/>
      <c r="G21" s="207">
        <v>117124287</v>
      </c>
      <c r="H21" s="150">
        <v>114443906</v>
      </c>
      <c r="I21" s="150">
        <v>2680381</v>
      </c>
      <c r="J21" s="207">
        <v>1420169</v>
      </c>
      <c r="K21" s="150">
        <v>1260212</v>
      </c>
      <c r="L21" s="208">
        <v>2.1</v>
      </c>
      <c r="M21" s="150">
        <v>79060</v>
      </c>
      <c r="N21" s="150">
        <v>273730</v>
      </c>
      <c r="O21" s="150">
        <v>0</v>
      </c>
      <c r="P21" s="150">
        <v>200000</v>
      </c>
      <c r="Q21" s="150">
        <v>152790</v>
      </c>
      <c r="R21" s="209" t="s">
        <v>339</v>
      </c>
      <c r="S21" s="210"/>
      <c r="T21" s="211"/>
      <c r="U21" s="212" t="s">
        <v>338</v>
      </c>
      <c r="V21" s="213"/>
      <c r="W21" s="150">
        <v>52288888</v>
      </c>
      <c r="X21" s="150">
        <v>22247295</v>
      </c>
      <c r="Y21" s="150">
        <v>443311</v>
      </c>
      <c r="Z21" s="150">
        <v>18693201</v>
      </c>
      <c r="AA21" s="150">
        <v>777313</v>
      </c>
      <c r="AB21" s="150">
        <v>2333470</v>
      </c>
      <c r="AC21" s="150">
        <v>23403972</v>
      </c>
      <c r="AD21" s="150">
        <v>23173854</v>
      </c>
      <c r="AE21" s="150">
        <v>230118</v>
      </c>
      <c r="AF21" s="150">
        <v>380239</v>
      </c>
      <c r="AG21" s="150">
        <v>1643163</v>
      </c>
      <c r="AH21" s="150">
        <v>0</v>
      </c>
      <c r="AI21" s="209" t="s">
        <v>339</v>
      </c>
      <c r="AJ21" s="210"/>
      <c r="AK21" s="211"/>
      <c r="AL21" s="212" t="s">
        <v>338</v>
      </c>
      <c r="AM21" s="213"/>
      <c r="AN21" s="150">
        <v>0</v>
      </c>
      <c r="AO21" s="150">
        <v>4614219</v>
      </c>
      <c r="AP21" s="150">
        <v>513855</v>
      </c>
      <c r="AQ21" s="150">
        <v>117534</v>
      </c>
      <c r="AR21" s="150">
        <v>0</v>
      </c>
      <c r="AS21" s="150">
        <v>0</v>
      </c>
      <c r="AT21" s="150">
        <v>359688</v>
      </c>
      <c r="AU21" s="150">
        <v>0</v>
      </c>
      <c r="AV21" s="150">
        <v>36633</v>
      </c>
      <c r="AW21" s="150">
        <v>54215</v>
      </c>
      <c r="AX21" s="150">
        <v>601923</v>
      </c>
      <c r="AY21" s="150">
        <v>792878</v>
      </c>
      <c r="AZ21" s="214" t="s">
        <v>339</v>
      </c>
      <c r="BA21" s="213"/>
      <c r="BB21" s="211"/>
      <c r="BC21" s="212" t="s">
        <v>338</v>
      </c>
      <c r="BD21" s="213"/>
      <c r="BE21" s="150">
        <v>0</v>
      </c>
      <c r="BF21" s="150">
        <v>6947911</v>
      </c>
      <c r="BG21" s="150">
        <v>93739</v>
      </c>
      <c r="BH21" s="150">
        <v>0</v>
      </c>
      <c r="BI21" s="150">
        <v>0</v>
      </c>
      <c r="BJ21" s="150">
        <v>139048</v>
      </c>
      <c r="BK21" s="150">
        <v>839876</v>
      </c>
      <c r="BL21" s="150">
        <v>1644814</v>
      </c>
      <c r="BM21" s="150">
        <v>1765519</v>
      </c>
      <c r="BN21" s="150">
        <v>1501690</v>
      </c>
      <c r="BO21" s="150">
        <v>263829</v>
      </c>
      <c r="BP21" s="150">
        <v>0</v>
      </c>
      <c r="BQ21" s="150">
        <v>65682666</v>
      </c>
      <c r="BR21" s="214" t="s">
        <v>339</v>
      </c>
      <c r="BS21" s="213"/>
      <c r="BT21" s="211"/>
      <c r="BU21" s="212" t="s">
        <v>338</v>
      </c>
      <c r="BV21" s="215"/>
      <c r="BW21" s="150">
        <v>31252</v>
      </c>
      <c r="BX21" s="150">
        <v>286744</v>
      </c>
      <c r="BY21" s="150">
        <v>24681</v>
      </c>
      <c r="BZ21" s="150">
        <v>262063</v>
      </c>
      <c r="CA21" s="150">
        <v>1335118</v>
      </c>
      <c r="CB21" s="150">
        <v>16260</v>
      </c>
      <c r="CC21" s="150">
        <v>0</v>
      </c>
      <c r="CD21" s="150">
        <v>16260</v>
      </c>
      <c r="CE21" s="150">
        <v>0</v>
      </c>
      <c r="CF21" s="150">
        <v>110403</v>
      </c>
      <c r="CG21" s="150">
        <v>40678</v>
      </c>
      <c r="CH21" s="150">
        <v>1167777</v>
      </c>
      <c r="CI21" s="214" t="s">
        <v>339</v>
      </c>
      <c r="CJ21" s="213"/>
      <c r="CK21" s="211"/>
      <c r="CL21" s="212" t="s">
        <v>338</v>
      </c>
      <c r="CM21" s="213"/>
      <c r="CN21" s="150">
        <v>637062</v>
      </c>
      <c r="CO21" s="150">
        <v>31367</v>
      </c>
      <c r="CP21" s="150">
        <v>605695</v>
      </c>
      <c r="CQ21" s="150">
        <v>26089201</v>
      </c>
      <c r="CR21" s="150">
        <v>0</v>
      </c>
      <c r="CS21" s="150">
        <v>4553908</v>
      </c>
      <c r="CT21" s="150">
        <v>4338411</v>
      </c>
      <c r="CU21" s="150">
        <v>3572094</v>
      </c>
      <c r="CV21" s="150">
        <v>4090496</v>
      </c>
      <c r="CW21" s="150">
        <v>0</v>
      </c>
      <c r="CX21" s="150">
        <v>1470513</v>
      </c>
      <c r="CY21" s="150">
        <v>19788</v>
      </c>
      <c r="CZ21" s="150">
        <v>0</v>
      </c>
      <c r="DA21" s="214" t="s">
        <v>339</v>
      </c>
      <c r="DB21" s="213"/>
      <c r="DC21" s="211"/>
      <c r="DD21" s="212" t="s">
        <v>338</v>
      </c>
      <c r="DE21" s="213"/>
      <c r="DF21" s="150">
        <v>166606</v>
      </c>
      <c r="DG21" s="150">
        <v>0</v>
      </c>
      <c r="DH21" s="150">
        <v>0</v>
      </c>
      <c r="DI21" s="150">
        <v>166606</v>
      </c>
      <c r="DJ21" s="150">
        <v>0</v>
      </c>
      <c r="DK21" s="150">
        <v>266008</v>
      </c>
      <c r="DL21" s="150">
        <v>80183</v>
      </c>
      <c r="DM21" s="150">
        <v>0</v>
      </c>
      <c r="DN21" s="150">
        <v>3795613</v>
      </c>
      <c r="DO21" s="150">
        <v>0</v>
      </c>
      <c r="DP21" s="150">
        <v>8288</v>
      </c>
      <c r="DQ21" s="150">
        <v>3727293</v>
      </c>
      <c r="DR21" s="150">
        <v>0</v>
      </c>
      <c r="DS21" s="214" t="s">
        <v>339</v>
      </c>
      <c r="DT21" s="213"/>
      <c r="DU21" s="211"/>
      <c r="DV21" s="212" t="s">
        <v>338</v>
      </c>
      <c r="DW21" s="213"/>
      <c r="DX21" s="150">
        <v>9346344</v>
      </c>
      <c r="DY21" s="150">
        <v>7061339</v>
      </c>
      <c r="DZ21" s="150">
        <v>1795698</v>
      </c>
      <c r="EA21" s="150">
        <v>1832610</v>
      </c>
      <c r="EB21" s="150">
        <v>624694</v>
      </c>
      <c r="EC21" s="150">
        <v>240264</v>
      </c>
      <c r="ED21" s="150">
        <v>0</v>
      </c>
      <c r="EE21" s="150">
        <v>11837</v>
      </c>
      <c r="EF21" s="150">
        <v>0</v>
      </c>
      <c r="EG21" s="150">
        <v>0</v>
      </c>
      <c r="EH21" s="150">
        <v>11837</v>
      </c>
      <c r="EI21" s="150">
        <v>0</v>
      </c>
      <c r="EJ21" s="214" t="s">
        <v>339</v>
      </c>
      <c r="EK21" s="213"/>
      <c r="EL21" s="211"/>
      <c r="EM21" s="212" t="s">
        <v>338</v>
      </c>
      <c r="EN21" s="213"/>
      <c r="EO21" s="150">
        <v>0</v>
      </c>
      <c r="EP21" s="150">
        <v>2556236</v>
      </c>
      <c r="EQ21" s="150">
        <v>2285005</v>
      </c>
      <c r="ER21" s="150">
        <v>22628</v>
      </c>
      <c r="ES21" s="150">
        <v>0</v>
      </c>
      <c r="ET21" s="150">
        <v>0</v>
      </c>
      <c r="EU21" s="150">
        <v>2262377</v>
      </c>
      <c r="EV21" s="150">
        <v>667117</v>
      </c>
      <c r="EW21" s="150">
        <v>86514</v>
      </c>
      <c r="EX21" s="150">
        <v>580603</v>
      </c>
      <c r="EY21" s="150">
        <v>572344</v>
      </c>
      <c r="EZ21" s="150">
        <v>0</v>
      </c>
      <c r="FA21" s="150">
        <v>8259</v>
      </c>
      <c r="FB21" s="214" t="s">
        <v>339</v>
      </c>
      <c r="FC21" s="213"/>
      <c r="FD21" s="211"/>
      <c r="FE21" s="212" t="s">
        <v>338</v>
      </c>
      <c r="FF21" s="213"/>
      <c r="FG21" s="150">
        <v>239771</v>
      </c>
      <c r="FH21" s="150">
        <v>201227</v>
      </c>
      <c r="FI21" s="150">
        <v>22426</v>
      </c>
      <c r="FJ21" s="150">
        <v>16118</v>
      </c>
      <c r="FK21" s="150">
        <v>486806</v>
      </c>
      <c r="FL21" s="150">
        <v>200000</v>
      </c>
      <c r="FM21" s="150">
        <v>0</v>
      </c>
      <c r="FN21" s="150">
        <v>159440</v>
      </c>
      <c r="FO21" s="150">
        <v>359440</v>
      </c>
      <c r="FP21" s="150">
        <v>1605791</v>
      </c>
      <c r="FQ21" s="150">
        <v>590152</v>
      </c>
      <c r="FR21" s="150">
        <v>1015639</v>
      </c>
      <c r="FS21" s="214" t="s">
        <v>339</v>
      </c>
      <c r="FT21" s="213"/>
      <c r="FU21" s="211"/>
      <c r="FV21" s="212" t="s">
        <v>338</v>
      </c>
      <c r="FW21" s="213"/>
      <c r="FX21" s="150">
        <v>5137115</v>
      </c>
      <c r="FY21" s="150">
        <v>59270</v>
      </c>
      <c r="FZ21" s="150">
        <v>27</v>
      </c>
      <c r="GA21" s="150">
        <v>315342</v>
      </c>
      <c r="GB21" s="150">
        <v>570000</v>
      </c>
      <c r="GC21" s="150">
        <v>5118</v>
      </c>
      <c r="GD21" s="150">
        <v>0</v>
      </c>
      <c r="GE21" s="150">
        <v>5118</v>
      </c>
      <c r="GF21" s="150">
        <v>386696</v>
      </c>
      <c r="GG21" s="150">
        <v>3800662</v>
      </c>
      <c r="GH21" s="150">
        <v>0</v>
      </c>
      <c r="GI21" s="150">
        <v>3800662</v>
      </c>
      <c r="GJ21" s="214" t="s">
        <v>339</v>
      </c>
      <c r="GK21" s="213"/>
      <c r="GL21" s="211"/>
      <c r="GM21" s="212" t="s">
        <v>338</v>
      </c>
      <c r="GN21" s="213"/>
      <c r="GO21" s="150">
        <v>5579300</v>
      </c>
      <c r="GP21" s="216">
        <v>64200</v>
      </c>
      <c r="GQ21" s="150">
        <v>412200</v>
      </c>
      <c r="GR21" s="150">
        <v>80200</v>
      </c>
      <c r="GS21" s="150">
        <v>0</v>
      </c>
      <c r="GT21" s="207">
        <v>2631600</v>
      </c>
      <c r="GU21" s="150">
        <v>2162700</v>
      </c>
      <c r="GV21" s="207">
        <v>0</v>
      </c>
      <c r="GW21" s="207">
        <v>0</v>
      </c>
      <c r="GX21" s="150">
        <v>0</v>
      </c>
      <c r="GY21" s="207">
        <v>0</v>
      </c>
      <c r="GZ21" s="150">
        <v>165800</v>
      </c>
      <c r="HA21" s="214" t="s">
        <v>339</v>
      </c>
      <c r="HB21" s="213"/>
      <c r="HC21" s="211"/>
      <c r="HD21" s="212" t="s">
        <v>338</v>
      </c>
      <c r="HE21" s="213"/>
      <c r="HF21" s="207">
        <v>0</v>
      </c>
      <c r="HG21" s="150">
        <v>62600</v>
      </c>
      <c r="HH21" s="150">
        <v>0</v>
      </c>
      <c r="HI21" s="150">
        <v>0</v>
      </c>
      <c r="HJ21" s="150">
        <v>0</v>
      </c>
      <c r="HK21" s="150">
        <v>0</v>
      </c>
      <c r="HL21" s="150">
        <v>0</v>
      </c>
      <c r="HM21" s="150">
        <v>117124287</v>
      </c>
      <c r="HN21" s="150">
        <v>62684412</v>
      </c>
      <c r="HO21" s="217">
        <v>54439875</v>
      </c>
      <c r="HP21" s="150">
        <v>43651898</v>
      </c>
      <c r="HQ21" s="217">
        <v>73472389</v>
      </c>
      <c r="HR21" s="218" t="s">
        <v>339</v>
      </c>
      <c r="HS21" s="200"/>
      <c r="HT21" s="219"/>
      <c r="HU21" s="219"/>
      <c r="HV21" s="219"/>
      <c r="HW21" s="219"/>
      <c r="HX21" s="201"/>
    </row>
    <row r="22" spans="1:232" s="221" customFormat="1" ht="18" x14ac:dyDescent="0.45">
      <c r="A22" s="185"/>
      <c r="B22" s="202"/>
      <c r="C22" s="203"/>
      <c r="D22" s="204"/>
      <c r="E22" s="205" t="s">
        <v>340</v>
      </c>
      <c r="F22" s="206"/>
      <c r="G22" s="207">
        <v>126597935</v>
      </c>
      <c r="H22" s="150">
        <v>124326820</v>
      </c>
      <c r="I22" s="150">
        <v>2271115</v>
      </c>
      <c r="J22" s="207">
        <v>473316</v>
      </c>
      <c r="K22" s="150">
        <v>1797799</v>
      </c>
      <c r="L22" s="208">
        <v>2.8</v>
      </c>
      <c r="M22" s="150">
        <v>1763114</v>
      </c>
      <c r="N22" s="150">
        <v>38305</v>
      </c>
      <c r="O22" s="150">
        <v>729100</v>
      </c>
      <c r="P22" s="150">
        <v>0</v>
      </c>
      <c r="Q22" s="150">
        <v>2530519</v>
      </c>
      <c r="R22" s="209" t="s">
        <v>341</v>
      </c>
      <c r="S22" s="210"/>
      <c r="T22" s="211"/>
      <c r="U22" s="212" t="s">
        <v>340</v>
      </c>
      <c r="V22" s="213"/>
      <c r="W22" s="150">
        <v>40092700</v>
      </c>
      <c r="X22" s="150">
        <v>17019558</v>
      </c>
      <c r="Y22" s="150">
        <v>380791</v>
      </c>
      <c r="Z22" s="150">
        <v>13557206</v>
      </c>
      <c r="AA22" s="150">
        <v>772557</v>
      </c>
      <c r="AB22" s="150">
        <v>2309004</v>
      </c>
      <c r="AC22" s="150">
        <v>17132872</v>
      </c>
      <c r="AD22" s="150">
        <v>16855560</v>
      </c>
      <c r="AE22" s="150">
        <v>277312</v>
      </c>
      <c r="AF22" s="150">
        <v>449767</v>
      </c>
      <c r="AG22" s="150">
        <v>1960525</v>
      </c>
      <c r="AH22" s="150">
        <v>0</v>
      </c>
      <c r="AI22" s="209" t="s">
        <v>341</v>
      </c>
      <c r="AJ22" s="210"/>
      <c r="AK22" s="211"/>
      <c r="AL22" s="212" t="s">
        <v>340</v>
      </c>
      <c r="AM22" s="213"/>
      <c r="AN22" s="150">
        <v>0</v>
      </c>
      <c r="AO22" s="150">
        <v>3526465</v>
      </c>
      <c r="AP22" s="150">
        <v>451557</v>
      </c>
      <c r="AQ22" s="150">
        <v>103456</v>
      </c>
      <c r="AR22" s="150">
        <v>0</v>
      </c>
      <c r="AS22" s="150">
        <v>0</v>
      </c>
      <c r="AT22" s="150">
        <v>316606</v>
      </c>
      <c r="AU22" s="150">
        <v>1209</v>
      </c>
      <c r="AV22" s="150">
        <v>30286</v>
      </c>
      <c r="AW22" s="150">
        <v>41532</v>
      </c>
      <c r="AX22" s="150">
        <v>460464</v>
      </c>
      <c r="AY22" s="150">
        <v>605744</v>
      </c>
      <c r="AZ22" s="214" t="s">
        <v>341</v>
      </c>
      <c r="BA22" s="213"/>
      <c r="BB22" s="211"/>
      <c r="BC22" s="212" t="s">
        <v>340</v>
      </c>
      <c r="BD22" s="213"/>
      <c r="BE22" s="150">
        <v>0</v>
      </c>
      <c r="BF22" s="150">
        <v>6517142</v>
      </c>
      <c r="BG22" s="150">
        <v>0</v>
      </c>
      <c r="BH22" s="150">
        <v>0</v>
      </c>
      <c r="BI22" s="150">
        <v>0</v>
      </c>
      <c r="BJ22" s="150">
        <v>122375</v>
      </c>
      <c r="BK22" s="150">
        <v>858471</v>
      </c>
      <c r="BL22" s="150">
        <v>1435501</v>
      </c>
      <c r="BM22" s="150">
        <v>18009983</v>
      </c>
      <c r="BN22" s="150">
        <v>17425915</v>
      </c>
      <c r="BO22" s="150">
        <v>584068</v>
      </c>
      <c r="BP22" s="150">
        <v>0</v>
      </c>
      <c r="BQ22" s="150">
        <v>68595469</v>
      </c>
      <c r="BR22" s="214" t="s">
        <v>341</v>
      </c>
      <c r="BS22" s="213"/>
      <c r="BT22" s="211"/>
      <c r="BU22" s="212" t="s">
        <v>340</v>
      </c>
      <c r="BV22" s="215"/>
      <c r="BW22" s="150">
        <v>26746</v>
      </c>
      <c r="BX22" s="150">
        <v>723391</v>
      </c>
      <c r="BY22" s="150">
        <v>7635</v>
      </c>
      <c r="BZ22" s="150">
        <v>715756</v>
      </c>
      <c r="CA22" s="150">
        <v>1053950</v>
      </c>
      <c r="CB22" s="150">
        <v>0</v>
      </c>
      <c r="CC22" s="150">
        <v>0</v>
      </c>
      <c r="CD22" s="150">
        <v>0</v>
      </c>
      <c r="CE22" s="150">
        <v>0</v>
      </c>
      <c r="CF22" s="150">
        <v>31748</v>
      </c>
      <c r="CG22" s="150">
        <v>226482</v>
      </c>
      <c r="CH22" s="150">
        <v>795720</v>
      </c>
      <c r="CI22" s="214" t="s">
        <v>341</v>
      </c>
      <c r="CJ22" s="213"/>
      <c r="CK22" s="211"/>
      <c r="CL22" s="212" t="s">
        <v>340</v>
      </c>
      <c r="CM22" s="213"/>
      <c r="CN22" s="150">
        <v>507844</v>
      </c>
      <c r="CO22" s="150">
        <v>21837</v>
      </c>
      <c r="CP22" s="150">
        <v>486007</v>
      </c>
      <c r="CQ22" s="150">
        <v>35127982</v>
      </c>
      <c r="CR22" s="150">
        <v>0</v>
      </c>
      <c r="CS22" s="150">
        <v>11162121</v>
      </c>
      <c r="CT22" s="150">
        <v>6006908</v>
      </c>
      <c r="CU22" s="150">
        <v>5321113</v>
      </c>
      <c r="CV22" s="150">
        <v>3533185</v>
      </c>
      <c r="CW22" s="150">
        <v>0</v>
      </c>
      <c r="CX22" s="150">
        <v>366800</v>
      </c>
      <c r="CY22" s="150">
        <v>0</v>
      </c>
      <c r="CZ22" s="150">
        <v>0</v>
      </c>
      <c r="DA22" s="214" t="s">
        <v>341</v>
      </c>
      <c r="DB22" s="213"/>
      <c r="DC22" s="211"/>
      <c r="DD22" s="212" t="s">
        <v>340</v>
      </c>
      <c r="DE22" s="213"/>
      <c r="DF22" s="150">
        <v>83240</v>
      </c>
      <c r="DG22" s="150">
        <v>0</v>
      </c>
      <c r="DH22" s="150">
        <v>0</v>
      </c>
      <c r="DI22" s="150">
        <v>83240</v>
      </c>
      <c r="DJ22" s="150">
        <v>236043</v>
      </c>
      <c r="DK22" s="150">
        <v>655911</v>
      </c>
      <c r="DL22" s="150">
        <v>4845</v>
      </c>
      <c r="DM22" s="150">
        <v>0</v>
      </c>
      <c r="DN22" s="150">
        <v>4341308</v>
      </c>
      <c r="DO22" s="150">
        <v>0</v>
      </c>
      <c r="DP22" s="150">
        <v>39853</v>
      </c>
      <c r="DQ22" s="150">
        <v>3376655</v>
      </c>
      <c r="DR22" s="150">
        <v>60162</v>
      </c>
      <c r="DS22" s="214" t="s">
        <v>341</v>
      </c>
      <c r="DT22" s="213"/>
      <c r="DU22" s="211"/>
      <c r="DV22" s="212" t="s">
        <v>340</v>
      </c>
      <c r="DW22" s="213"/>
      <c r="DX22" s="150">
        <v>10691973</v>
      </c>
      <c r="DY22" s="150">
        <v>7204325</v>
      </c>
      <c r="DZ22" s="150">
        <v>2576797</v>
      </c>
      <c r="EA22" s="150">
        <v>2684436</v>
      </c>
      <c r="EB22" s="150">
        <v>533126</v>
      </c>
      <c r="EC22" s="150">
        <v>224915</v>
      </c>
      <c r="ED22" s="150">
        <v>0</v>
      </c>
      <c r="EE22" s="150">
        <v>14874</v>
      </c>
      <c r="EF22" s="150">
        <v>4628</v>
      </c>
      <c r="EG22" s="150">
        <v>0</v>
      </c>
      <c r="EH22" s="150">
        <v>10246</v>
      </c>
      <c r="EI22" s="150">
        <v>0</v>
      </c>
      <c r="EJ22" s="214" t="s">
        <v>341</v>
      </c>
      <c r="EK22" s="213"/>
      <c r="EL22" s="211"/>
      <c r="EM22" s="212" t="s">
        <v>340</v>
      </c>
      <c r="EN22" s="213"/>
      <c r="EO22" s="150">
        <v>34199</v>
      </c>
      <c r="EP22" s="150">
        <v>1135978</v>
      </c>
      <c r="EQ22" s="150">
        <v>3487648</v>
      </c>
      <c r="ER22" s="150">
        <v>430980</v>
      </c>
      <c r="ES22" s="150">
        <v>0</v>
      </c>
      <c r="ET22" s="150">
        <v>0</v>
      </c>
      <c r="EU22" s="150">
        <v>3056668</v>
      </c>
      <c r="EV22" s="150">
        <v>769590</v>
      </c>
      <c r="EW22" s="150">
        <v>128771</v>
      </c>
      <c r="EX22" s="150">
        <v>640819</v>
      </c>
      <c r="EY22" s="150">
        <v>618799</v>
      </c>
      <c r="EZ22" s="150">
        <v>0</v>
      </c>
      <c r="FA22" s="150">
        <v>22020</v>
      </c>
      <c r="FB22" s="214" t="s">
        <v>341</v>
      </c>
      <c r="FC22" s="213"/>
      <c r="FD22" s="211"/>
      <c r="FE22" s="212" t="s">
        <v>340</v>
      </c>
      <c r="FF22" s="213"/>
      <c r="FG22" s="150">
        <v>2169477</v>
      </c>
      <c r="FH22" s="150">
        <v>2130874</v>
      </c>
      <c r="FI22" s="150">
        <v>20938</v>
      </c>
      <c r="FJ22" s="150">
        <v>17665</v>
      </c>
      <c r="FK22" s="150">
        <v>550849</v>
      </c>
      <c r="FL22" s="150">
        <v>0</v>
      </c>
      <c r="FM22" s="150">
        <v>0</v>
      </c>
      <c r="FN22" s="150">
        <v>431395</v>
      </c>
      <c r="FO22" s="150">
        <v>431395</v>
      </c>
      <c r="FP22" s="150">
        <v>323933</v>
      </c>
      <c r="FQ22" s="150">
        <v>34685</v>
      </c>
      <c r="FR22" s="150">
        <v>289248</v>
      </c>
      <c r="FS22" s="214" t="s">
        <v>341</v>
      </c>
      <c r="FT22" s="213"/>
      <c r="FU22" s="211"/>
      <c r="FV22" s="212" t="s">
        <v>340</v>
      </c>
      <c r="FW22" s="213"/>
      <c r="FX22" s="150">
        <v>1767043</v>
      </c>
      <c r="FY22" s="150">
        <v>13099</v>
      </c>
      <c r="FZ22" s="150">
        <v>3087</v>
      </c>
      <c r="GA22" s="150">
        <v>0</v>
      </c>
      <c r="GB22" s="150">
        <v>279037</v>
      </c>
      <c r="GC22" s="150">
        <v>0</v>
      </c>
      <c r="GD22" s="150">
        <v>0</v>
      </c>
      <c r="GE22" s="150">
        <v>0</v>
      </c>
      <c r="GF22" s="150">
        <v>377555</v>
      </c>
      <c r="GG22" s="150">
        <v>1094265</v>
      </c>
      <c r="GH22" s="150">
        <v>0</v>
      </c>
      <c r="GI22" s="150">
        <v>1094265</v>
      </c>
      <c r="GJ22" s="214" t="s">
        <v>341</v>
      </c>
      <c r="GK22" s="213"/>
      <c r="GL22" s="211"/>
      <c r="GM22" s="212" t="s">
        <v>340</v>
      </c>
      <c r="GN22" s="213"/>
      <c r="GO22" s="150">
        <v>4229526</v>
      </c>
      <c r="GP22" s="216">
        <v>148700</v>
      </c>
      <c r="GQ22" s="150">
        <v>298100</v>
      </c>
      <c r="GR22" s="150">
        <v>537400</v>
      </c>
      <c r="GS22" s="150">
        <v>0</v>
      </c>
      <c r="GT22" s="207">
        <v>338000</v>
      </c>
      <c r="GU22" s="150">
        <v>1246000</v>
      </c>
      <c r="GV22" s="207">
        <v>0</v>
      </c>
      <c r="GW22" s="207">
        <v>787700</v>
      </c>
      <c r="GX22" s="150">
        <v>0</v>
      </c>
      <c r="GY22" s="207">
        <v>0</v>
      </c>
      <c r="GZ22" s="150">
        <v>119200</v>
      </c>
      <c r="HA22" s="214" t="s">
        <v>341</v>
      </c>
      <c r="HB22" s="213"/>
      <c r="HC22" s="211"/>
      <c r="HD22" s="212" t="s">
        <v>340</v>
      </c>
      <c r="HE22" s="213"/>
      <c r="HF22" s="207">
        <v>0</v>
      </c>
      <c r="HG22" s="150">
        <v>722426</v>
      </c>
      <c r="HH22" s="150">
        <v>0</v>
      </c>
      <c r="HI22" s="150">
        <v>0</v>
      </c>
      <c r="HJ22" s="150">
        <v>0</v>
      </c>
      <c r="HK22" s="150">
        <v>0</v>
      </c>
      <c r="HL22" s="150">
        <v>32000</v>
      </c>
      <c r="HM22" s="150">
        <v>126597935</v>
      </c>
      <c r="HN22" s="150">
        <v>47958777</v>
      </c>
      <c r="HO22" s="217">
        <v>78639158</v>
      </c>
      <c r="HP22" s="150">
        <v>49867384</v>
      </c>
      <c r="HQ22" s="217">
        <v>76730551</v>
      </c>
      <c r="HR22" s="218" t="s">
        <v>341</v>
      </c>
      <c r="HS22" s="200"/>
      <c r="HT22" s="219"/>
      <c r="HU22" s="219"/>
      <c r="HV22" s="219"/>
      <c r="HW22" s="219"/>
      <c r="HX22" s="201"/>
    </row>
    <row r="23" spans="1:232" s="221" customFormat="1" ht="18" x14ac:dyDescent="0.45">
      <c r="A23" s="185"/>
      <c r="B23" s="202"/>
      <c r="C23" s="203"/>
      <c r="D23" s="204"/>
      <c r="E23" s="205" t="s">
        <v>342</v>
      </c>
      <c r="F23" s="206"/>
      <c r="G23" s="207">
        <v>90242679</v>
      </c>
      <c r="H23" s="150">
        <v>89887332</v>
      </c>
      <c r="I23" s="150">
        <v>355347</v>
      </c>
      <c r="J23" s="207">
        <v>24734</v>
      </c>
      <c r="K23" s="150">
        <v>330613</v>
      </c>
      <c r="L23" s="208">
        <v>1.3</v>
      </c>
      <c r="M23" s="150">
        <v>72033</v>
      </c>
      <c r="N23" s="150">
        <v>155077</v>
      </c>
      <c r="O23" s="150">
        <v>0</v>
      </c>
      <c r="P23" s="150">
        <v>0</v>
      </c>
      <c r="Q23" s="150">
        <v>227110</v>
      </c>
      <c r="R23" s="209" t="s">
        <v>343</v>
      </c>
      <c r="S23" s="210"/>
      <c r="T23" s="211"/>
      <c r="U23" s="212" t="s">
        <v>342</v>
      </c>
      <c r="V23" s="213"/>
      <c r="W23" s="150">
        <v>20234761</v>
      </c>
      <c r="X23" s="150">
        <v>6516614</v>
      </c>
      <c r="Y23" s="150">
        <v>150879</v>
      </c>
      <c r="Z23" s="150">
        <v>4845561</v>
      </c>
      <c r="AA23" s="150">
        <v>488837</v>
      </c>
      <c r="AB23" s="150">
        <v>1031337</v>
      </c>
      <c r="AC23" s="150">
        <v>10401240</v>
      </c>
      <c r="AD23" s="150">
        <v>9940948</v>
      </c>
      <c r="AE23" s="150">
        <v>460292</v>
      </c>
      <c r="AF23" s="150">
        <v>312275</v>
      </c>
      <c r="AG23" s="150">
        <v>1011607</v>
      </c>
      <c r="AH23" s="150">
        <v>0</v>
      </c>
      <c r="AI23" s="209" t="s">
        <v>343</v>
      </c>
      <c r="AJ23" s="210"/>
      <c r="AK23" s="211"/>
      <c r="AL23" s="212" t="s">
        <v>342</v>
      </c>
      <c r="AM23" s="213"/>
      <c r="AN23" s="150">
        <v>0</v>
      </c>
      <c r="AO23" s="150">
        <v>1546399</v>
      </c>
      <c r="AP23" s="150">
        <v>217750</v>
      </c>
      <c r="AQ23" s="150">
        <v>41177</v>
      </c>
      <c r="AR23" s="150">
        <v>3467</v>
      </c>
      <c r="AS23" s="150">
        <v>0</v>
      </c>
      <c r="AT23" s="150">
        <v>126016</v>
      </c>
      <c r="AU23" s="150">
        <v>31240</v>
      </c>
      <c r="AV23" s="150">
        <v>15850</v>
      </c>
      <c r="AW23" s="150">
        <v>14414</v>
      </c>
      <c r="AX23" s="150">
        <v>159702</v>
      </c>
      <c r="AY23" s="150">
        <v>209949</v>
      </c>
      <c r="AZ23" s="214" t="s">
        <v>343</v>
      </c>
      <c r="BA23" s="213"/>
      <c r="BB23" s="211"/>
      <c r="BC23" s="212" t="s">
        <v>342</v>
      </c>
      <c r="BD23" s="213"/>
      <c r="BE23" s="150">
        <v>0</v>
      </c>
      <c r="BF23" s="150">
        <v>2589783</v>
      </c>
      <c r="BG23" s="150">
        <v>46462</v>
      </c>
      <c r="BH23" s="150">
        <v>0</v>
      </c>
      <c r="BI23" s="150">
        <v>0</v>
      </c>
      <c r="BJ23" s="150">
        <v>48705</v>
      </c>
      <c r="BK23" s="150">
        <v>408896</v>
      </c>
      <c r="BL23" s="150">
        <v>525392</v>
      </c>
      <c r="BM23" s="150">
        <v>3801399</v>
      </c>
      <c r="BN23" s="150">
        <v>3340438</v>
      </c>
      <c r="BO23" s="150">
        <v>460961</v>
      </c>
      <c r="BP23" s="150">
        <v>0</v>
      </c>
      <c r="BQ23" s="150">
        <v>28257213</v>
      </c>
      <c r="BR23" s="214" t="s">
        <v>343</v>
      </c>
      <c r="BS23" s="213"/>
      <c r="BT23" s="211"/>
      <c r="BU23" s="212" t="s">
        <v>342</v>
      </c>
      <c r="BV23" s="215"/>
      <c r="BW23" s="150">
        <v>13119</v>
      </c>
      <c r="BX23" s="150">
        <v>283875</v>
      </c>
      <c r="BY23" s="150">
        <v>119430</v>
      </c>
      <c r="BZ23" s="150">
        <v>164445</v>
      </c>
      <c r="CA23" s="150">
        <v>585684</v>
      </c>
      <c r="CB23" s="150">
        <v>146</v>
      </c>
      <c r="CC23" s="150">
        <v>0</v>
      </c>
      <c r="CD23" s="150">
        <v>146</v>
      </c>
      <c r="CE23" s="150">
        <v>0</v>
      </c>
      <c r="CF23" s="150">
        <v>29127</v>
      </c>
      <c r="CG23" s="150">
        <v>160091</v>
      </c>
      <c r="CH23" s="150">
        <v>396320</v>
      </c>
      <c r="CI23" s="214" t="s">
        <v>343</v>
      </c>
      <c r="CJ23" s="213"/>
      <c r="CK23" s="211"/>
      <c r="CL23" s="212" t="s">
        <v>342</v>
      </c>
      <c r="CM23" s="213"/>
      <c r="CN23" s="150">
        <v>256924</v>
      </c>
      <c r="CO23" s="150">
        <v>6962</v>
      </c>
      <c r="CP23" s="150">
        <v>249962</v>
      </c>
      <c r="CQ23" s="150">
        <v>10783595</v>
      </c>
      <c r="CR23" s="150">
        <v>0</v>
      </c>
      <c r="CS23" s="150">
        <v>2681588</v>
      </c>
      <c r="CT23" s="150">
        <v>1345251</v>
      </c>
      <c r="CU23" s="150">
        <v>2132771</v>
      </c>
      <c r="CV23" s="150">
        <v>1139079</v>
      </c>
      <c r="CW23" s="150">
        <v>0</v>
      </c>
      <c r="CX23" s="150">
        <v>665757</v>
      </c>
      <c r="CY23" s="150">
        <v>0</v>
      </c>
      <c r="CZ23" s="150">
        <v>0</v>
      </c>
      <c r="DA23" s="214" t="s">
        <v>343</v>
      </c>
      <c r="DB23" s="213"/>
      <c r="DC23" s="211"/>
      <c r="DD23" s="212" t="s">
        <v>342</v>
      </c>
      <c r="DE23" s="213"/>
      <c r="DF23" s="150">
        <v>31459</v>
      </c>
      <c r="DG23" s="150">
        <v>0</v>
      </c>
      <c r="DH23" s="150">
        <v>0</v>
      </c>
      <c r="DI23" s="150">
        <v>31459</v>
      </c>
      <c r="DJ23" s="150">
        <v>0</v>
      </c>
      <c r="DK23" s="150">
        <v>258074</v>
      </c>
      <c r="DL23" s="150">
        <v>137713</v>
      </c>
      <c r="DM23" s="150">
        <v>0</v>
      </c>
      <c r="DN23" s="150">
        <v>1544884</v>
      </c>
      <c r="DO23" s="150">
        <v>0</v>
      </c>
      <c r="DP23" s="150">
        <v>43399</v>
      </c>
      <c r="DQ23" s="150">
        <v>803620</v>
      </c>
      <c r="DR23" s="150">
        <v>0</v>
      </c>
      <c r="DS23" s="214" t="s">
        <v>343</v>
      </c>
      <c r="DT23" s="213"/>
      <c r="DU23" s="211"/>
      <c r="DV23" s="212" t="s">
        <v>342</v>
      </c>
      <c r="DW23" s="213"/>
      <c r="DX23" s="150">
        <v>3698626</v>
      </c>
      <c r="DY23" s="150">
        <v>2259427</v>
      </c>
      <c r="DZ23" s="150">
        <v>707440</v>
      </c>
      <c r="EA23" s="150">
        <v>893088</v>
      </c>
      <c r="EB23" s="150">
        <v>193125</v>
      </c>
      <c r="EC23" s="150">
        <v>0</v>
      </c>
      <c r="ED23" s="150">
        <v>0</v>
      </c>
      <c r="EE23" s="150">
        <v>4026</v>
      </c>
      <c r="EF23" s="150">
        <v>0</v>
      </c>
      <c r="EG23" s="150">
        <v>0</v>
      </c>
      <c r="EH23" s="150">
        <v>4026</v>
      </c>
      <c r="EI23" s="150">
        <v>0</v>
      </c>
      <c r="EJ23" s="214" t="s">
        <v>343</v>
      </c>
      <c r="EK23" s="213"/>
      <c r="EL23" s="211"/>
      <c r="EM23" s="212" t="s">
        <v>342</v>
      </c>
      <c r="EN23" s="213"/>
      <c r="EO23" s="150">
        <v>10978</v>
      </c>
      <c r="EP23" s="150">
        <v>450770</v>
      </c>
      <c r="EQ23" s="150">
        <v>1439199</v>
      </c>
      <c r="ER23" s="150">
        <v>85828</v>
      </c>
      <c r="ES23" s="150">
        <v>0</v>
      </c>
      <c r="ET23" s="150">
        <v>0</v>
      </c>
      <c r="EU23" s="150">
        <v>1353371</v>
      </c>
      <c r="EV23" s="150">
        <v>517148</v>
      </c>
      <c r="EW23" s="150">
        <v>164314</v>
      </c>
      <c r="EX23" s="150">
        <v>352834</v>
      </c>
      <c r="EY23" s="150">
        <v>352766</v>
      </c>
      <c r="EZ23" s="150">
        <v>0</v>
      </c>
      <c r="FA23" s="150">
        <v>68</v>
      </c>
      <c r="FB23" s="214" t="s">
        <v>343</v>
      </c>
      <c r="FC23" s="213"/>
      <c r="FD23" s="211"/>
      <c r="FE23" s="212" t="s">
        <v>342</v>
      </c>
      <c r="FF23" s="213"/>
      <c r="FG23" s="150">
        <v>18417979</v>
      </c>
      <c r="FH23" s="150">
        <v>18150233</v>
      </c>
      <c r="FI23" s="150">
        <v>204734</v>
      </c>
      <c r="FJ23" s="150">
        <v>63012</v>
      </c>
      <c r="FK23" s="150">
        <v>20776450</v>
      </c>
      <c r="FL23" s="150">
        <v>0</v>
      </c>
      <c r="FM23" s="150">
        <v>0</v>
      </c>
      <c r="FN23" s="150">
        <v>20776450</v>
      </c>
      <c r="FO23" s="150">
        <v>20776450</v>
      </c>
      <c r="FP23" s="150">
        <v>310336</v>
      </c>
      <c r="FQ23" s="150">
        <v>258580</v>
      </c>
      <c r="FR23" s="150">
        <v>51756</v>
      </c>
      <c r="FS23" s="214" t="s">
        <v>343</v>
      </c>
      <c r="FT23" s="213"/>
      <c r="FU23" s="211"/>
      <c r="FV23" s="212" t="s">
        <v>342</v>
      </c>
      <c r="FW23" s="213"/>
      <c r="FX23" s="150">
        <v>3096030</v>
      </c>
      <c r="FY23" s="150">
        <v>5673</v>
      </c>
      <c r="FZ23" s="150">
        <v>11</v>
      </c>
      <c r="GA23" s="150">
        <v>0</v>
      </c>
      <c r="GB23" s="150">
        <v>2265721</v>
      </c>
      <c r="GC23" s="150">
        <v>0</v>
      </c>
      <c r="GD23" s="150">
        <v>0</v>
      </c>
      <c r="GE23" s="150">
        <v>0</v>
      </c>
      <c r="GF23" s="150">
        <v>279565</v>
      </c>
      <c r="GG23" s="150">
        <v>545060</v>
      </c>
      <c r="GH23" s="150">
        <v>0</v>
      </c>
      <c r="GI23" s="150">
        <v>545060</v>
      </c>
      <c r="GJ23" s="214" t="s">
        <v>343</v>
      </c>
      <c r="GK23" s="213"/>
      <c r="GL23" s="211"/>
      <c r="GM23" s="212" t="s">
        <v>342</v>
      </c>
      <c r="GN23" s="213"/>
      <c r="GO23" s="150">
        <v>3245700</v>
      </c>
      <c r="GP23" s="216">
        <v>16500</v>
      </c>
      <c r="GQ23" s="150">
        <v>7500</v>
      </c>
      <c r="GR23" s="150">
        <v>600200</v>
      </c>
      <c r="GS23" s="150">
        <v>0</v>
      </c>
      <c r="GT23" s="207">
        <v>201400</v>
      </c>
      <c r="GU23" s="150">
        <v>281000</v>
      </c>
      <c r="GV23" s="207">
        <v>0</v>
      </c>
      <c r="GW23" s="207">
        <v>316700</v>
      </c>
      <c r="GX23" s="150">
        <v>0</v>
      </c>
      <c r="GY23" s="207">
        <v>0</v>
      </c>
      <c r="GZ23" s="150">
        <v>3200</v>
      </c>
      <c r="HA23" s="214" t="s">
        <v>343</v>
      </c>
      <c r="HB23" s="213"/>
      <c r="HC23" s="211"/>
      <c r="HD23" s="212" t="s">
        <v>342</v>
      </c>
      <c r="HE23" s="213"/>
      <c r="HF23" s="207">
        <v>0</v>
      </c>
      <c r="HG23" s="150">
        <v>122200</v>
      </c>
      <c r="HH23" s="150">
        <v>0</v>
      </c>
      <c r="HI23" s="150">
        <v>0</v>
      </c>
      <c r="HJ23" s="150">
        <v>399800</v>
      </c>
      <c r="HK23" s="150">
        <v>0</v>
      </c>
      <c r="HL23" s="150">
        <v>1297200</v>
      </c>
      <c r="HM23" s="150">
        <v>90242679</v>
      </c>
      <c r="HN23" s="150">
        <v>64479187</v>
      </c>
      <c r="HO23" s="217">
        <v>25763492</v>
      </c>
      <c r="HP23" s="150">
        <v>56304391</v>
      </c>
      <c r="HQ23" s="217">
        <v>33938288</v>
      </c>
      <c r="HR23" s="218" t="s">
        <v>343</v>
      </c>
      <c r="HS23" s="200"/>
      <c r="HT23" s="219"/>
      <c r="HU23" s="219"/>
      <c r="HV23" s="219"/>
      <c r="HW23" s="219"/>
      <c r="HX23" s="201"/>
    </row>
    <row r="24" spans="1:232" s="221" customFormat="1" ht="18" x14ac:dyDescent="0.45">
      <c r="A24" s="185"/>
      <c r="B24" s="202"/>
      <c r="C24" s="203"/>
      <c r="D24" s="204"/>
      <c r="E24" s="205" t="s">
        <v>344</v>
      </c>
      <c r="F24" s="206"/>
      <c r="G24" s="207">
        <v>47467246</v>
      </c>
      <c r="H24" s="150">
        <v>46998398</v>
      </c>
      <c r="I24" s="150">
        <v>468848</v>
      </c>
      <c r="J24" s="207">
        <v>27998</v>
      </c>
      <c r="K24" s="150">
        <v>440850</v>
      </c>
      <c r="L24" s="208">
        <v>1.8</v>
      </c>
      <c r="M24" s="150">
        <v>-9083</v>
      </c>
      <c r="N24" s="150">
        <v>167818</v>
      </c>
      <c r="O24" s="150">
        <v>194569</v>
      </c>
      <c r="P24" s="150">
        <v>0</v>
      </c>
      <c r="Q24" s="150">
        <v>353304</v>
      </c>
      <c r="R24" s="209" t="s">
        <v>345</v>
      </c>
      <c r="S24" s="210"/>
      <c r="T24" s="211"/>
      <c r="U24" s="212" t="s">
        <v>344</v>
      </c>
      <c r="V24" s="213"/>
      <c r="W24" s="150">
        <v>13195387</v>
      </c>
      <c r="X24" s="150">
        <v>6093617</v>
      </c>
      <c r="Y24" s="150">
        <v>158556</v>
      </c>
      <c r="Z24" s="150">
        <v>5394264</v>
      </c>
      <c r="AA24" s="150">
        <v>203401</v>
      </c>
      <c r="AB24" s="150">
        <v>337396</v>
      </c>
      <c r="AC24" s="150">
        <v>5238278</v>
      </c>
      <c r="AD24" s="150">
        <v>5128667</v>
      </c>
      <c r="AE24" s="150">
        <v>109611</v>
      </c>
      <c r="AF24" s="150">
        <v>264988</v>
      </c>
      <c r="AG24" s="150">
        <v>601539</v>
      </c>
      <c r="AH24" s="150">
        <v>0</v>
      </c>
      <c r="AI24" s="209" t="s">
        <v>345</v>
      </c>
      <c r="AJ24" s="210"/>
      <c r="AK24" s="211"/>
      <c r="AL24" s="212" t="s">
        <v>344</v>
      </c>
      <c r="AM24" s="213"/>
      <c r="AN24" s="150">
        <v>0</v>
      </c>
      <c r="AO24" s="150">
        <v>993208</v>
      </c>
      <c r="AP24" s="150">
        <v>210716</v>
      </c>
      <c r="AQ24" s="150">
        <v>48555</v>
      </c>
      <c r="AR24" s="150">
        <v>0</v>
      </c>
      <c r="AS24" s="150">
        <v>0</v>
      </c>
      <c r="AT24" s="150">
        <v>148590</v>
      </c>
      <c r="AU24" s="150">
        <v>0</v>
      </c>
      <c r="AV24" s="150">
        <v>13571</v>
      </c>
      <c r="AW24" s="150">
        <v>17139</v>
      </c>
      <c r="AX24" s="150">
        <v>189138</v>
      </c>
      <c r="AY24" s="150">
        <v>247689</v>
      </c>
      <c r="AZ24" s="214" t="s">
        <v>345</v>
      </c>
      <c r="BA24" s="213"/>
      <c r="BB24" s="211"/>
      <c r="BC24" s="212" t="s">
        <v>344</v>
      </c>
      <c r="BD24" s="213"/>
      <c r="BE24" s="150">
        <v>0</v>
      </c>
      <c r="BF24" s="150">
        <v>2563819</v>
      </c>
      <c r="BG24" s="150">
        <v>45808</v>
      </c>
      <c r="BH24" s="150">
        <v>0</v>
      </c>
      <c r="BI24" s="150">
        <v>0</v>
      </c>
      <c r="BJ24" s="150">
        <v>57444</v>
      </c>
      <c r="BK24" s="150">
        <v>275925</v>
      </c>
      <c r="BL24" s="150">
        <v>562044</v>
      </c>
      <c r="BM24" s="150">
        <v>9092678</v>
      </c>
      <c r="BN24" s="150">
        <v>8843972</v>
      </c>
      <c r="BO24" s="150">
        <v>248706</v>
      </c>
      <c r="BP24" s="150">
        <v>0</v>
      </c>
      <c r="BQ24" s="150">
        <v>26457787</v>
      </c>
      <c r="BR24" s="214" t="s">
        <v>345</v>
      </c>
      <c r="BS24" s="213"/>
      <c r="BT24" s="211"/>
      <c r="BU24" s="212" t="s">
        <v>344</v>
      </c>
      <c r="BV24" s="215"/>
      <c r="BW24" s="150">
        <v>11685</v>
      </c>
      <c r="BX24" s="150">
        <v>383213</v>
      </c>
      <c r="BY24" s="150">
        <v>99776</v>
      </c>
      <c r="BZ24" s="150">
        <v>283437</v>
      </c>
      <c r="CA24" s="150">
        <v>651407</v>
      </c>
      <c r="CB24" s="150">
        <v>4130</v>
      </c>
      <c r="CC24" s="150">
        <v>0</v>
      </c>
      <c r="CD24" s="150">
        <v>4130</v>
      </c>
      <c r="CE24" s="150">
        <v>0</v>
      </c>
      <c r="CF24" s="150">
        <v>29519</v>
      </c>
      <c r="CG24" s="150">
        <v>126034</v>
      </c>
      <c r="CH24" s="150">
        <v>491724</v>
      </c>
      <c r="CI24" s="214" t="s">
        <v>345</v>
      </c>
      <c r="CJ24" s="213"/>
      <c r="CK24" s="211"/>
      <c r="CL24" s="212" t="s">
        <v>344</v>
      </c>
      <c r="CM24" s="213"/>
      <c r="CN24" s="150">
        <v>348159</v>
      </c>
      <c r="CO24" s="150">
        <v>1</v>
      </c>
      <c r="CP24" s="150">
        <v>348158</v>
      </c>
      <c r="CQ24" s="150">
        <v>11132371</v>
      </c>
      <c r="CR24" s="150">
        <v>0</v>
      </c>
      <c r="CS24" s="150">
        <v>3062497</v>
      </c>
      <c r="CT24" s="150">
        <v>1769875</v>
      </c>
      <c r="CU24" s="150">
        <v>2008838</v>
      </c>
      <c r="CV24" s="150">
        <v>1155390</v>
      </c>
      <c r="CW24" s="150">
        <v>0</v>
      </c>
      <c r="CX24" s="150">
        <v>94696</v>
      </c>
      <c r="CY24" s="150">
        <v>0</v>
      </c>
      <c r="CZ24" s="150">
        <v>0</v>
      </c>
      <c r="DA24" s="214" t="s">
        <v>345</v>
      </c>
      <c r="DB24" s="213"/>
      <c r="DC24" s="211"/>
      <c r="DD24" s="212" t="s">
        <v>344</v>
      </c>
      <c r="DE24" s="213"/>
      <c r="DF24" s="150">
        <v>83885</v>
      </c>
      <c r="DG24" s="150">
        <v>6053</v>
      </c>
      <c r="DH24" s="150">
        <v>0</v>
      </c>
      <c r="DI24" s="150">
        <v>77832</v>
      </c>
      <c r="DJ24" s="150">
        <v>0</v>
      </c>
      <c r="DK24" s="150">
        <v>88005</v>
      </c>
      <c r="DL24" s="150">
        <v>34249</v>
      </c>
      <c r="DM24" s="150">
        <v>0</v>
      </c>
      <c r="DN24" s="150">
        <v>1680062</v>
      </c>
      <c r="DO24" s="150">
        <v>0</v>
      </c>
      <c r="DP24" s="150">
        <v>5470</v>
      </c>
      <c r="DQ24" s="150">
        <v>1149404</v>
      </c>
      <c r="DR24" s="150">
        <v>0</v>
      </c>
      <c r="DS24" s="214" t="s">
        <v>345</v>
      </c>
      <c r="DT24" s="213"/>
      <c r="DU24" s="211"/>
      <c r="DV24" s="212" t="s">
        <v>344</v>
      </c>
      <c r="DW24" s="213"/>
      <c r="DX24" s="150">
        <v>3860263</v>
      </c>
      <c r="DY24" s="150">
        <v>2435828</v>
      </c>
      <c r="DZ24" s="150">
        <v>762543</v>
      </c>
      <c r="EA24" s="150">
        <v>1002107</v>
      </c>
      <c r="EB24" s="150">
        <v>199420</v>
      </c>
      <c r="EC24" s="150">
        <v>16943</v>
      </c>
      <c r="ED24" s="150">
        <v>0</v>
      </c>
      <c r="EE24" s="150">
        <v>3911</v>
      </c>
      <c r="EF24" s="150">
        <v>0</v>
      </c>
      <c r="EG24" s="150">
        <v>0</v>
      </c>
      <c r="EH24" s="150">
        <v>3911</v>
      </c>
      <c r="EI24" s="150">
        <v>3526</v>
      </c>
      <c r="EJ24" s="214" t="s">
        <v>345</v>
      </c>
      <c r="EK24" s="213"/>
      <c r="EL24" s="211"/>
      <c r="EM24" s="212" t="s">
        <v>344</v>
      </c>
      <c r="EN24" s="213"/>
      <c r="EO24" s="150">
        <v>0</v>
      </c>
      <c r="EP24" s="150">
        <v>447378</v>
      </c>
      <c r="EQ24" s="150">
        <v>1424435</v>
      </c>
      <c r="ER24" s="150">
        <v>3125</v>
      </c>
      <c r="ES24" s="150">
        <v>0</v>
      </c>
      <c r="ET24" s="150">
        <v>0</v>
      </c>
      <c r="EU24" s="150">
        <v>1421310</v>
      </c>
      <c r="EV24" s="150">
        <v>42271</v>
      </c>
      <c r="EW24" s="150">
        <v>23474</v>
      </c>
      <c r="EX24" s="150">
        <v>18797</v>
      </c>
      <c r="EY24" s="150">
        <v>18797</v>
      </c>
      <c r="EZ24" s="150">
        <v>0</v>
      </c>
      <c r="FA24" s="150">
        <v>0</v>
      </c>
      <c r="FB24" s="214" t="s">
        <v>345</v>
      </c>
      <c r="FC24" s="213"/>
      <c r="FD24" s="211"/>
      <c r="FE24" s="212" t="s">
        <v>344</v>
      </c>
      <c r="FF24" s="213"/>
      <c r="FG24" s="150">
        <v>150787</v>
      </c>
      <c r="FH24" s="150">
        <v>128904</v>
      </c>
      <c r="FI24" s="150">
        <v>16156</v>
      </c>
      <c r="FJ24" s="150">
        <v>5727</v>
      </c>
      <c r="FK24" s="150">
        <v>848065</v>
      </c>
      <c r="FL24" s="150">
        <v>0</v>
      </c>
      <c r="FM24" s="150">
        <v>0</v>
      </c>
      <c r="FN24" s="150">
        <v>786865</v>
      </c>
      <c r="FO24" s="150">
        <v>786865</v>
      </c>
      <c r="FP24" s="150">
        <v>474649</v>
      </c>
      <c r="FQ24" s="150">
        <v>449933</v>
      </c>
      <c r="FR24" s="150">
        <v>24716</v>
      </c>
      <c r="FS24" s="214" t="s">
        <v>345</v>
      </c>
      <c r="FT24" s="213"/>
      <c r="FU24" s="211"/>
      <c r="FV24" s="212" t="s">
        <v>344</v>
      </c>
      <c r="FW24" s="213"/>
      <c r="FX24" s="150">
        <v>1637089</v>
      </c>
      <c r="FY24" s="150">
        <v>5196</v>
      </c>
      <c r="FZ24" s="150">
        <v>1014</v>
      </c>
      <c r="GA24" s="150">
        <v>0</v>
      </c>
      <c r="GB24" s="150">
        <v>819825</v>
      </c>
      <c r="GC24" s="150">
        <v>0</v>
      </c>
      <c r="GD24" s="150">
        <v>0</v>
      </c>
      <c r="GE24" s="150">
        <v>0</v>
      </c>
      <c r="GF24" s="150">
        <v>304579</v>
      </c>
      <c r="GG24" s="150">
        <v>506475</v>
      </c>
      <c r="GH24" s="150">
        <v>0</v>
      </c>
      <c r="GI24" s="150">
        <v>506475</v>
      </c>
      <c r="GJ24" s="214" t="s">
        <v>345</v>
      </c>
      <c r="GK24" s="213"/>
      <c r="GL24" s="211"/>
      <c r="GM24" s="212" t="s">
        <v>344</v>
      </c>
      <c r="GN24" s="213"/>
      <c r="GO24" s="150">
        <v>1469500</v>
      </c>
      <c r="GP24" s="216">
        <v>24600</v>
      </c>
      <c r="GQ24" s="150">
        <v>0</v>
      </c>
      <c r="GR24" s="150">
        <v>51900</v>
      </c>
      <c r="GS24" s="150">
        <v>9000</v>
      </c>
      <c r="GT24" s="207">
        <v>67300</v>
      </c>
      <c r="GU24" s="150">
        <v>1199200</v>
      </c>
      <c r="GV24" s="207">
        <v>0</v>
      </c>
      <c r="GW24" s="207">
        <v>0</v>
      </c>
      <c r="GX24" s="150">
        <v>0</v>
      </c>
      <c r="GY24" s="207">
        <v>0</v>
      </c>
      <c r="GZ24" s="150">
        <v>14500</v>
      </c>
      <c r="HA24" s="214" t="s">
        <v>345</v>
      </c>
      <c r="HB24" s="213"/>
      <c r="HC24" s="211"/>
      <c r="HD24" s="212" t="s">
        <v>344</v>
      </c>
      <c r="HE24" s="213"/>
      <c r="HF24" s="207">
        <v>0</v>
      </c>
      <c r="HG24" s="150">
        <v>103000</v>
      </c>
      <c r="HH24" s="150">
        <v>0</v>
      </c>
      <c r="HI24" s="150">
        <v>0</v>
      </c>
      <c r="HJ24" s="150">
        <v>0</v>
      </c>
      <c r="HK24" s="150">
        <v>0</v>
      </c>
      <c r="HL24" s="150">
        <v>0</v>
      </c>
      <c r="HM24" s="150">
        <v>47467246</v>
      </c>
      <c r="HN24" s="150">
        <v>17731027</v>
      </c>
      <c r="HO24" s="217">
        <v>29736219</v>
      </c>
      <c r="HP24" s="150">
        <v>17954235</v>
      </c>
      <c r="HQ24" s="217">
        <v>29513011</v>
      </c>
      <c r="HR24" s="218" t="s">
        <v>345</v>
      </c>
      <c r="HS24" s="200"/>
      <c r="HT24" s="219"/>
      <c r="HU24" s="219"/>
      <c r="HV24" s="219"/>
      <c r="HW24" s="219"/>
      <c r="HX24" s="201"/>
    </row>
    <row r="25" spans="1:232" s="221" customFormat="1" ht="18" x14ac:dyDescent="0.45">
      <c r="A25" s="185"/>
      <c r="B25" s="202"/>
      <c r="C25" s="203"/>
      <c r="D25" s="204"/>
      <c r="E25" s="205" t="s">
        <v>346</v>
      </c>
      <c r="F25" s="206"/>
      <c r="G25" s="207">
        <v>106589940</v>
      </c>
      <c r="H25" s="150">
        <v>105319505</v>
      </c>
      <c r="I25" s="150">
        <v>1270435</v>
      </c>
      <c r="J25" s="207">
        <v>21757</v>
      </c>
      <c r="K25" s="150">
        <v>1248678</v>
      </c>
      <c r="L25" s="208">
        <v>2.4</v>
      </c>
      <c r="M25" s="150">
        <v>49712</v>
      </c>
      <c r="N25" s="150">
        <v>897298</v>
      </c>
      <c r="O25" s="150">
        <v>0</v>
      </c>
      <c r="P25" s="150">
        <v>636906</v>
      </c>
      <c r="Q25" s="150">
        <v>310104</v>
      </c>
      <c r="R25" s="209" t="s">
        <v>748</v>
      </c>
      <c r="S25" s="210"/>
      <c r="T25" s="211"/>
      <c r="U25" s="212" t="s">
        <v>346</v>
      </c>
      <c r="V25" s="213"/>
      <c r="W25" s="150">
        <v>28944441</v>
      </c>
      <c r="X25" s="150">
        <v>12673378</v>
      </c>
      <c r="Y25" s="150">
        <v>322956</v>
      </c>
      <c r="Z25" s="150">
        <v>10645531</v>
      </c>
      <c r="AA25" s="150">
        <v>577883</v>
      </c>
      <c r="AB25" s="150">
        <v>1127008</v>
      </c>
      <c r="AC25" s="150">
        <v>11629854</v>
      </c>
      <c r="AD25" s="150">
        <v>11333438</v>
      </c>
      <c r="AE25" s="150">
        <v>296416</v>
      </c>
      <c r="AF25" s="150">
        <v>379734</v>
      </c>
      <c r="AG25" s="150">
        <v>1709428</v>
      </c>
      <c r="AH25" s="150">
        <v>0</v>
      </c>
      <c r="AI25" s="209" t="s">
        <v>745</v>
      </c>
      <c r="AJ25" s="210"/>
      <c r="AK25" s="211"/>
      <c r="AL25" s="212" t="s">
        <v>346</v>
      </c>
      <c r="AM25" s="213"/>
      <c r="AN25" s="150">
        <v>0</v>
      </c>
      <c r="AO25" s="150">
        <v>2537475</v>
      </c>
      <c r="AP25" s="150">
        <v>350627</v>
      </c>
      <c r="AQ25" s="150">
        <v>79964</v>
      </c>
      <c r="AR25" s="150">
        <v>0</v>
      </c>
      <c r="AS25" s="150">
        <v>0</v>
      </c>
      <c r="AT25" s="150">
        <v>244716</v>
      </c>
      <c r="AU25" s="150">
        <v>0</v>
      </c>
      <c r="AV25" s="150">
        <v>25947</v>
      </c>
      <c r="AW25" s="150">
        <v>33206</v>
      </c>
      <c r="AX25" s="150">
        <v>367705</v>
      </c>
      <c r="AY25" s="150">
        <v>483145</v>
      </c>
      <c r="AZ25" s="214" t="s">
        <v>745</v>
      </c>
      <c r="BA25" s="213"/>
      <c r="BB25" s="211"/>
      <c r="BC25" s="212" t="s">
        <v>346</v>
      </c>
      <c r="BD25" s="213"/>
      <c r="BE25" s="150">
        <v>0</v>
      </c>
      <c r="BF25" s="150">
        <v>5312446</v>
      </c>
      <c r="BG25" s="150">
        <v>0</v>
      </c>
      <c r="BH25" s="150">
        <v>0</v>
      </c>
      <c r="BI25" s="150">
        <v>0</v>
      </c>
      <c r="BJ25" s="150">
        <v>94587</v>
      </c>
      <c r="BK25" s="150">
        <v>511159</v>
      </c>
      <c r="BL25" s="150">
        <v>1136063</v>
      </c>
      <c r="BM25" s="150">
        <v>17934552</v>
      </c>
      <c r="BN25" s="150">
        <v>17387491</v>
      </c>
      <c r="BO25" s="150">
        <v>547061</v>
      </c>
      <c r="BP25" s="150">
        <v>0</v>
      </c>
      <c r="BQ25" s="150">
        <v>55167931</v>
      </c>
      <c r="BR25" s="214" t="s">
        <v>745</v>
      </c>
      <c r="BS25" s="213"/>
      <c r="BT25" s="211"/>
      <c r="BU25" s="212" t="s">
        <v>346</v>
      </c>
      <c r="BV25" s="215"/>
      <c r="BW25" s="150">
        <v>26739</v>
      </c>
      <c r="BX25" s="150">
        <v>280321</v>
      </c>
      <c r="BY25" s="150">
        <v>30394</v>
      </c>
      <c r="BZ25" s="150">
        <v>249927</v>
      </c>
      <c r="CA25" s="150">
        <v>575705</v>
      </c>
      <c r="CB25" s="150">
        <v>0</v>
      </c>
      <c r="CC25" s="150">
        <v>0</v>
      </c>
      <c r="CD25" s="150">
        <v>0</v>
      </c>
      <c r="CE25" s="150">
        <v>0</v>
      </c>
      <c r="CF25" s="150">
        <v>29454</v>
      </c>
      <c r="CG25" s="150">
        <v>31340</v>
      </c>
      <c r="CH25" s="150">
        <v>514911</v>
      </c>
      <c r="CI25" s="214" t="s">
        <v>745</v>
      </c>
      <c r="CJ25" s="213"/>
      <c r="CK25" s="211"/>
      <c r="CL25" s="212" t="s">
        <v>346</v>
      </c>
      <c r="CM25" s="213"/>
      <c r="CN25" s="150">
        <v>288159</v>
      </c>
      <c r="CO25" s="150">
        <v>27832</v>
      </c>
      <c r="CP25" s="150">
        <v>260327</v>
      </c>
      <c r="CQ25" s="150">
        <v>29122121</v>
      </c>
      <c r="CR25" s="150">
        <v>0</v>
      </c>
      <c r="CS25" s="150">
        <v>10560424</v>
      </c>
      <c r="CT25" s="150">
        <v>3669701</v>
      </c>
      <c r="CU25" s="150">
        <v>4358889</v>
      </c>
      <c r="CV25" s="150">
        <v>2571367</v>
      </c>
      <c r="CW25" s="150">
        <v>0</v>
      </c>
      <c r="CX25" s="150">
        <v>1447959</v>
      </c>
      <c r="CY25" s="150">
        <v>0</v>
      </c>
      <c r="CZ25" s="150">
        <v>0</v>
      </c>
      <c r="DA25" s="214" t="s">
        <v>745</v>
      </c>
      <c r="DB25" s="213"/>
      <c r="DC25" s="211"/>
      <c r="DD25" s="212" t="s">
        <v>346</v>
      </c>
      <c r="DE25" s="213"/>
      <c r="DF25" s="150">
        <v>47855</v>
      </c>
      <c r="DG25" s="150">
        <v>0</v>
      </c>
      <c r="DH25" s="150">
        <v>0</v>
      </c>
      <c r="DI25" s="150">
        <v>47855</v>
      </c>
      <c r="DJ25" s="150">
        <v>0</v>
      </c>
      <c r="DK25" s="150">
        <v>288444</v>
      </c>
      <c r="DL25" s="150">
        <v>11495</v>
      </c>
      <c r="DM25" s="150">
        <v>0</v>
      </c>
      <c r="DN25" s="150">
        <v>3460259</v>
      </c>
      <c r="DO25" s="150">
        <v>0</v>
      </c>
      <c r="DP25" s="150">
        <v>34407</v>
      </c>
      <c r="DQ25" s="150">
        <v>2671321</v>
      </c>
      <c r="DR25" s="150">
        <v>0</v>
      </c>
      <c r="DS25" s="214" t="s">
        <v>745</v>
      </c>
      <c r="DT25" s="213"/>
      <c r="DU25" s="211"/>
      <c r="DV25" s="212" t="s">
        <v>346</v>
      </c>
      <c r="DW25" s="213"/>
      <c r="DX25" s="150">
        <v>8626831</v>
      </c>
      <c r="DY25" s="150">
        <v>5370960</v>
      </c>
      <c r="DZ25" s="150">
        <v>1557832</v>
      </c>
      <c r="EA25" s="150">
        <v>2215772</v>
      </c>
      <c r="EB25" s="150">
        <v>440937</v>
      </c>
      <c r="EC25" s="150">
        <v>159158</v>
      </c>
      <c r="ED25" s="150">
        <v>0</v>
      </c>
      <c r="EE25" s="150">
        <v>83486</v>
      </c>
      <c r="EF25" s="150">
        <v>1980</v>
      </c>
      <c r="EG25" s="150">
        <v>0</v>
      </c>
      <c r="EH25" s="150">
        <v>81506</v>
      </c>
      <c r="EI25" s="150">
        <v>0</v>
      </c>
      <c r="EJ25" s="214" t="s">
        <v>745</v>
      </c>
      <c r="EK25" s="213"/>
      <c r="EL25" s="211"/>
      <c r="EM25" s="212" t="s">
        <v>346</v>
      </c>
      <c r="EN25" s="213"/>
      <c r="EO25" s="150">
        <v>12297</v>
      </c>
      <c r="EP25" s="150">
        <v>901478</v>
      </c>
      <c r="EQ25" s="150">
        <v>3255871</v>
      </c>
      <c r="ER25" s="150">
        <v>631944</v>
      </c>
      <c r="ES25" s="150">
        <v>0</v>
      </c>
      <c r="ET25" s="150">
        <v>0</v>
      </c>
      <c r="EU25" s="150">
        <v>2623927</v>
      </c>
      <c r="EV25" s="150">
        <v>142895</v>
      </c>
      <c r="EW25" s="150">
        <v>41265</v>
      </c>
      <c r="EX25" s="150">
        <v>101630</v>
      </c>
      <c r="EY25" s="150">
        <v>72059</v>
      </c>
      <c r="EZ25" s="150">
        <v>0</v>
      </c>
      <c r="FA25" s="150">
        <v>29571</v>
      </c>
      <c r="FB25" s="214" t="s">
        <v>745</v>
      </c>
      <c r="FC25" s="213"/>
      <c r="FD25" s="211"/>
      <c r="FE25" s="212" t="s">
        <v>346</v>
      </c>
      <c r="FF25" s="213"/>
      <c r="FG25" s="150">
        <v>222034</v>
      </c>
      <c r="FH25" s="150">
        <v>198818</v>
      </c>
      <c r="FI25" s="150">
        <v>300</v>
      </c>
      <c r="FJ25" s="150">
        <v>22916</v>
      </c>
      <c r="FK25" s="150">
        <v>2181454</v>
      </c>
      <c r="FL25" s="150">
        <v>636906</v>
      </c>
      <c r="FM25" s="150">
        <v>128470</v>
      </c>
      <c r="FN25" s="150">
        <v>1416078</v>
      </c>
      <c r="FO25" s="150">
        <v>2181454</v>
      </c>
      <c r="FP25" s="150">
        <v>1259742</v>
      </c>
      <c r="FQ25" s="150">
        <v>1198966</v>
      </c>
      <c r="FR25" s="150">
        <v>60776</v>
      </c>
      <c r="FS25" s="214" t="s">
        <v>745</v>
      </c>
      <c r="FT25" s="213"/>
      <c r="FU25" s="211"/>
      <c r="FV25" s="212" t="s">
        <v>346</v>
      </c>
      <c r="FW25" s="213"/>
      <c r="FX25" s="150">
        <v>2278808</v>
      </c>
      <c r="FY25" s="150">
        <v>35717</v>
      </c>
      <c r="FZ25" s="150">
        <v>3350</v>
      </c>
      <c r="GA25" s="150">
        <v>0</v>
      </c>
      <c r="GB25" s="150">
        <v>78451</v>
      </c>
      <c r="GC25" s="150">
        <v>0</v>
      </c>
      <c r="GD25" s="150">
        <v>0</v>
      </c>
      <c r="GE25" s="150">
        <v>0</v>
      </c>
      <c r="GF25" s="150">
        <v>360380</v>
      </c>
      <c r="GG25" s="150">
        <v>1800910</v>
      </c>
      <c r="GH25" s="150">
        <v>0</v>
      </c>
      <c r="GI25" s="150">
        <v>1800910</v>
      </c>
      <c r="GJ25" s="214" t="s">
        <v>745</v>
      </c>
      <c r="GK25" s="213"/>
      <c r="GL25" s="211"/>
      <c r="GM25" s="212" t="s">
        <v>346</v>
      </c>
      <c r="GN25" s="213"/>
      <c r="GO25" s="150">
        <v>6417200</v>
      </c>
      <c r="GP25" s="216">
        <v>716000</v>
      </c>
      <c r="GQ25" s="150">
        <v>0</v>
      </c>
      <c r="GR25" s="150">
        <v>0</v>
      </c>
      <c r="GS25" s="150">
        <v>0</v>
      </c>
      <c r="GT25" s="207">
        <v>2302300</v>
      </c>
      <c r="GU25" s="150">
        <v>2292200</v>
      </c>
      <c r="GV25" s="207">
        <v>0</v>
      </c>
      <c r="GW25" s="207">
        <v>0</v>
      </c>
      <c r="GX25" s="150">
        <v>0</v>
      </c>
      <c r="GY25" s="207">
        <v>0</v>
      </c>
      <c r="GZ25" s="150">
        <v>606700</v>
      </c>
      <c r="HA25" s="214" t="s">
        <v>745</v>
      </c>
      <c r="HB25" s="213"/>
      <c r="HC25" s="211"/>
      <c r="HD25" s="212" t="s">
        <v>346</v>
      </c>
      <c r="HE25" s="213"/>
      <c r="HF25" s="207">
        <v>0</v>
      </c>
      <c r="HG25" s="150">
        <v>500000</v>
      </c>
      <c r="HH25" s="150">
        <v>0</v>
      </c>
      <c r="HI25" s="150">
        <v>0</v>
      </c>
      <c r="HJ25" s="150">
        <v>0</v>
      </c>
      <c r="HK25" s="150">
        <v>0</v>
      </c>
      <c r="HL25" s="150">
        <v>0</v>
      </c>
      <c r="HM25" s="150">
        <v>106589940</v>
      </c>
      <c r="HN25" s="150">
        <v>36173559</v>
      </c>
      <c r="HO25" s="217">
        <v>70416381</v>
      </c>
      <c r="HP25" s="150">
        <v>44245491</v>
      </c>
      <c r="HQ25" s="217">
        <v>62344449</v>
      </c>
      <c r="HR25" s="218" t="s">
        <v>745</v>
      </c>
      <c r="HS25" s="200"/>
      <c r="HT25" s="219"/>
      <c r="HU25" s="219"/>
      <c r="HV25" s="219"/>
      <c r="HW25" s="219"/>
      <c r="HX25" s="201"/>
    </row>
    <row r="26" spans="1:232" s="221" customFormat="1" ht="18" x14ac:dyDescent="0.45">
      <c r="A26" s="185"/>
      <c r="B26" s="202"/>
      <c r="C26" s="203"/>
      <c r="D26" s="204"/>
      <c r="E26" s="205" t="s">
        <v>347</v>
      </c>
      <c r="F26" s="206"/>
      <c r="G26" s="207">
        <v>43390443</v>
      </c>
      <c r="H26" s="150">
        <v>42606159</v>
      </c>
      <c r="I26" s="150">
        <v>784284</v>
      </c>
      <c r="J26" s="207">
        <v>578011</v>
      </c>
      <c r="K26" s="150">
        <v>206273</v>
      </c>
      <c r="L26" s="208">
        <v>0.9</v>
      </c>
      <c r="M26" s="150">
        <v>-36943</v>
      </c>
      <c r="N26" s="150">
        <v>268865</v>
      </c>
      <c r="O26" s="150">
        <v>0</v>
      </c>
      <c r="P26" s="150">
        <v>0</v>
      </c>
      <c r="Q26" s="150">
        <v>231922</v>
      </c>
      <c r="R26" s="209" t="s">
        <v>348</v>
      </c>
      <c r="S26" s="210"/>
      <c r="T26" s="211"/>
      <c r="U26" s="212" t="s">
        <v>347</v>
      </c>
      <c r="V26" s="213"/>
      <c r="W26" s="150">
        <v>11479563</v>
      </c>
      <c r="X26" s="150">
        <v>5402917</v>
      </c>
      <c r="Y26" s="150">
        <v>149820</v>
      </c>
      <c r="Z26" s="150">
        <v>4732295</v>
      </c>
      <c r="AA26" s="150">
        <v>209378</v>
      </c>
      <c r="AB26" s="150">
        <v>311424</v>
      </c>
      <c r="AC26" s="150">
        <v>4444865</v>
      </c>
      <c r="AD26" s="150">
        <v>4374999</v>
      </c>
      <c r="AE26" s="150">
        <v>69866</v>
      </c>
      <c r="AF26" s="150">
        <v>242338</v>
      </c>
      <c r="AG26" s="150">
        <v>493520</v>
      </c>
      <c r="AH26" s="150">
        <v>0</v>
      </c>
      <c r="AI26" s="209" t="s">
        <v>348</v>
      </c>
      <c r="AJ26" s="210"/>
      <c r="AK26" s="211"/>
      <c r="AL26" s="212" t="s">
        <v>347</v>
      </c>
      <c r="AM26" s="213"/>
      <c r="AN26" s="150">
        <v>0</v>
      </c>
      <c r="AO26" s="150">
        <v>894122</v>
      </c>
      <c r="AP26" s="150">
        <v>260072</v>
      </c>
      <c r="AQ26" s="150">
        <v>55000</v>
      </c>
      <c r="AR26" s="150">
        <v>0</v>
      </c>
      <c r="AS26" s="150">
        <v>0</v>
      </c>
      <c r="AT26" s="150">
        <v>168318</v>
      </c>
      <c r="AU26" s="150">
        <v>0</v>
      </c>
      <c r="AV26" s="150">
        <v>36754</v>
      </c>
      <c r="AW26" s="150">
        <v>15038</v>
      </c>
      <c r="AX26" s="150">
        <v>166124</v>
      </c>
      <c r="AY26" s="150">
        <v>217763</v>
      </c>
      <c r="AZ26" s="214" t="s">
        <v>348</v>
      </c>
      <c r="BA26" s="213"/>
      <c r="BB26" s="211"/>
      <c r="BC26" s="212" t="s">
        <v>347</v>
      </c>
      <c r="BD26" s="213"/>
      <c r="BE26" s="150">
        <v>0</v>
      </c>
      <c r="BF26" s="150">
        <v>2320029</v>
      </c>
      <c r="BG26" s="150">
        <v>21757</v>
      </c>
      <c r="BH26" s="150">
        <v>0</v>
      </c>
      <c r="BI26" s="150">
        <v>0</v>
      </c>
      <c r="BJ26" s="150">
        <v>65083</v>
      </c>
      <c r="BK26" s="150">
        <v>204867</v>
      </c>
      <c r="BL26" s="150">
        <v>504294</v>
      </c>
      <c r="BM26" s="150">
        <v>9013339</v>
      </c>
      <c r="BN26" s="150">
        <v>8785104</v>
      </c>
      <c r="BO26" s="150">
        <v>228235</v>
      </c>
      <c r="BP26" s="150">
        <v>0</v>
      </c>
      <c r="BQ26" s="150">
        <v>24267929</v>
      </c>
      <c r="BR26" s="214" t="s">
        <v>348</v>
      </c>
      <c r="BS26" s="213"/>
      <c r="BT26" s="211"/>
      <c r="BU26" s="212" t="s">
        <v>347</v>
      </c>
      <c r="BV26" s="215"/>
      <c r="BW26" s="150">
        <v>10707</v>
      </c>
      <c r="BX26" s="150">
        <v>259602</v>
      </c>
      <c r="BY26" s="150">
        <v>120730</v>
      </c>
      <c r="BZ26" s="150">
        <v>138872</v>
      </c>
      <c r="CA26" s="150">
        <v>349158</v>
      </c>
      <c r="CB26" s="150">
        <v>0</v>
      </c>
      <c r="CC26" s="150">
        <v>0</v>
      </c>
      <c r="CD26" s="150">
        <v>0</v>
      </c>
      <c r="CE26" s="150">
        <v>0</v>
      </c>
      <c r="CF26" s="150">
        <v>9854</v>
      </c>
      <c r="CG26" s="150">
        <v>47696</v>
      </c>
      <c r="CH26" s="150">
        <v>291608</v>
      </c>
      <c r="CI26" s="214" t="s">
        <v>348</v>
      </c>
      <c r="CJ26" s="213"/>
      <c r="CK26" s="211"/>
      <c r="CL26" s="212" t="s">
        <v>347</v>
      </c>
      <c r="CM26" s="213"/>
      <c r="CN26" s="150">
        <v>307012</v>
      </c>
      <c r="CO26" s="150">
        <v>34592</v>
      </c>
      <c r="CP26" s="150">
        <v>272420</v>
      </c>
      <c r="CQ26" s="150">
        <v>9723378</v>
      </c>
      <c r="CR26" s="150">
        <v>0</v>
      </c>
      <c r="CS26" s="150">
        <v>1869181</v>
      </c>
      <c r="CT26" s="150">
        <v>1735516</v>
      </c>
      <c r="CU26" s="150">
        <v>1560131</v>
      </c>
      <c r="CV26" s="150">
        <v>941623</v>
      </c>
      <c r="CW26" s="150">
        <v>0</v>
      </c>
      <c r="CX26" s="150">
        <v>410110</v>
      </c>
      <c r="CY26" s="150">
        <v>0</v>
      </c>
      <c r="CZ26" s="150">
        <v>0</v>
      </c>
      <c r="DA26" s="214" t="s">
        <v>348</v>
      </c>
      <c r="DB26" s="213"/>
      <c r="DC26" s="211"/>
      <c r="DD26" s="212" t="s">
        <v>347</v>
      </c>
      <c r="DE26" s="213"/>
      <c r="DF26" s="150">
        <v>32635</v>
      </c>
      <c r="DG26" s="150">
        <v>0</v>
      </c>
      <c r="DH26" s="150">
        <v>0</v>
      </c>
      <c r="DI26" s="150">
        <v>32635</v>
      </c>
      <c r="DJ26" s="150">
        <v>0</v>
      </c>
      <c r="DK26" s="150">
        <v>68010</v>
      </c>
      <c r="DL26" s="150">
        <v>34986</v>
      </c>
      <c r="DM26" s="150">
        <v>0</v>
      </c>
      <c r="DN26" s="150">
        <v>1678952</v>
      </c>
      <c r="DO26" s="150">
        <v>0</v>
      </c>
      <c r="DP26" s="150">
        <v>53870</v>
      </c>
      <c r="DQ26" s="150">
        <v>1338364</v>
      </c>
      <c r="DR26" s="150">
        <v>0</v>
      </c>
      <c r="DS26" s="214" t="s">
        <v>348</v>
      </c>
      <c r="DT26" s="213"/>
      <c r="DU26" s="211"/>
      <c r="DV26" s="212" t="s">
        <v>347</v>
      </c>
      <c r="DW26" s="213"/>
      <c r="DX26" s="150">
        <v>3667375</v>
      </c>
      <c r="DY26" s="150">
        <v>2386280</v>
      </c>
      <c r="DZ26" s="150">
        <v>747311</v>
      </c>
      <c r="EA26" s="150">
        <v>776371</v>
      </c>
      <c r="EB26" s="150">
        <v>164278</v>
      </c>
      <c r="EC26" s="150">
        <v>6465</v>
      </c>
      <c r="ED26" s="150">
        <v>4199</v>
      </c>
      <c r="EE26" s="150">
        <v>40333</v>
      </c>
      <c r="EF26" s="150">
        <v>0</v>
      </c>
      <c r="EG26" s="150">
        <v>0</v>
      </c>
      <c r="EH26" s="150">
        <v>40333</v>
      </c>
      <c r="EI26" s="150">
        <v>3526</v>
      </c>
      <c r="EJ26" s="214" t="s">
        <v>348</v>
      </c>
      <c r="EK26" s="213"/>
      <c r="EL26" s="211"/>
      <c r="EM26" s="212" t="s">
        <v>347</v>
      </c>
      <c r="EN26" s="213"/>
      <c r="EO26" s="150">
        <v>0</v>
      </c>
      <c r="EP26" s="150">
        <v>643797</v>
      </c>
      <c r="EQ26" s="150">
        <v>1281095</v>
      </c>
      <c r="ER26" s="150">
        <v>36000</v>
      </c>
      <c r="ES26" s="150">
        <v>0</v>
      </c>
      <c r="ET26" s="150">
        <v>0</v>
      </c>
      <c r="EU26" s="150">
        <v>1245095</v>
      </c>
      <c r="EV26" s="150">
        <v>289177</v>
      </c>
      <c r="EW26" s="150">
        <v>152151</v>
      </c>
      <c r="EX26" s="150">
        <v>137026</v>
      </c>
      <c r="EY26" s="150">
        <v>132842</v>
      </c>
      <c r="EZ26" s="150">
        <v>2903</v>
      </c>
      <c r="FA26" s="150">
        <v>1281</v>
      </c>
      <c r="FB26" s="214" t="s">
        <v>348</v>
      </c>
      <c r="FC26" s="213"/>
      <c r="FD26" s="211"/>
      <c r="FE26" s="212" t="s">
        <v>347</v>
      </c>
      <c r="FF26" s="213"/>
      <c r="FG26" s="150">
        <v>613580</v>
      </c>
      <c r="FH26" s="150">
        <v>431414</v>
      </c>
      <c r="FI26" s="150">
        <v>181838</v>
      </c>
      <c r="FJ26" s="150">
        <v>328</v>
      </c>
      <c r="FK26" s="150">
        <v>1073335</v>
      </c>
      <c r="FL26" s="150">
        <v>0</v>
      </c>
      <c r="FM26" s="150">
        <v>0</v>
      </c>
      <c r="FN26" s="150">
        <v>1014831</v>
      </c>
      <c r="FO26" s="150">
        <v>1014831</v>
      </c>
      <c r="FP26" s="150">
        <v>318537</v>
      </c>
      <c r="FQ26" s="150">
        <v>243216</v>
      </c>
      <c r="FR26" s="150">
        <v>75321</v>
      </c>
      <c r="FS26" s="214" t="s">
        <v>348</v>
      </c>
      <c r="FT26" s="213"/>
      <c r="FU26" s="211"/>
      <c r="FV26" s="212" t="s">
        <v>347</v>
      </c>
      <c r="FW26" s="213"/>
      <c r="FX26" s="150">
        <v>555153</v>
      </c>
      <c r="FY26" s="150">
        <v>11963</v>
      </c>
      <c r="FZ26" s="150">
        <v>1183</v>
      </c>
      <c r="GA26" s="150">
        <v>0</v>
      </c>
      <c r="GB26" s="150">
        <v>41964</v>
      </c>
      <c r="GC26" s="150">
        <v>0</v>
      </c>
      <c r="GD26" s="150">
        <v>0</v>
      </c>
      <c r="GE26" s="150">
        <v>0</v>
      </c>
      <c r="GF26" s="150">
        <v>0</v>
      </c>
      <c r="GG26" s="150">
        <v>500043</v>
      </c>
      <c r="GH26" s="150">
        <v>0</v>
      </c>
      <c r="GI26" s="150">
        <v>500043</v>
      </c>
      <c r="GJ26" s="214" t="s">
        <v>348</v>
      </c>
      <c r="GK26" s="213"/>
      <c r="GL26" s="211"/>
      <c r="GM26" s="212" t="s">
        <v>347</v>
      </c>
      <c r="GN26" s="213"/>
      <c r="GO26" s="150">
        <v>1955500</v>
      </c>
      <c r="GP26" s="216">
        <v>50800</v>
      </c>
      <c r="GQ26" s="150">
        <v>108600</v>
      </c>
      <c r="GR26" s="150">
        <v>0</v>
      </c>
      <c r="GS26" s="150">
        <v>37100</v>
      </c>
      <c r="GT26" s="207">
        <v>363800</v>
      </c>
      <c r="GU26" s="150">
        <v>1252200</v>
      </c>
      <c r="GV26" s="207">
        <v>0</v>
      </c>
      <c r="GW26" s="207">
        <v>0</v>
      </c>
      <c r="GX26" s="150">
        <v>0</v>
      </c>
      <c r="GY26" s="207">
        <v>0</v>
      </c>
      <c r="GZ26" s="150">
        <v>27500</v>
      </c>
      <c r="HA26" s="214" t="s">
        <v>348</v>
      </c>
      <c r="HB26" s="213"/>
      <c r="HC26" s="211"/>
      <c r="HD26" s="212" t="s">
        <v>347</v>
      </c>
      <c r="HE26" s="213"/>
      <c r="HF26" s="207">
        <v>0</v>
      </c>
      <c r="HG26" s="150">
        <v>91700</v>
      </c>
      <c r="HH26" s="150">
        <v>0</v>
      </c>
      <c r="HI26" s="150">
        <v>0</v>
      </c>
      <c r="HJ26" s="150">
        <v>0</v>
      </c>
      <c r="HK26" s="150">
        <v>0</v>
      </c>
      <c r="HL26" s="150">
        <v>23800</v>
      </c>
      <c r="HM26" s="150">
        <v>43390443</v>
      </c>
      <c r="HN26" s="150">
        <v>15245117</v>
      </c>
      <c r="HO26" s="217">
        <v>28145326</v>
      </c>
      <c r="HP26" s="150">
        <v>16181699</v>
      </c>
      <c r="HQ26" s="217">
        <v>27208744</v>
      </c>
      <c r="HR26" s="218" t="s">
        <v>348</v>
      </c>
      <c r="HS26" s="200"/>
      <c r="HT26" s="219"/>
      <c r="HU26" s="219"/>
      <c r="HV26" s="219"/>
      <c r="HW26" s="219"/>
      <c r="HX26" s="201"/>
    </row>
    <row r="27" spans="1:232" s="221" customFormat="1" ht="18" x14ac:dyDescent="0.45">
      <c r="A27" s="185"/>
      <c r="B27" s="202"/>
      <c r="C27" s="203"/>
      <c r="D27" s="204"/>
      <c r="E27" s="205" t="s">
        <v>349</v>
      </c>
      <c r="F27" s="206"/>
      <c r="G27" s="207">
        <v>54032510</v>
      </c>
      <c r="H27" s="150">
        <v>53093425</v>
      </c>
      <c r="I27" s="150">
        <v>939085</v>
      </c>
      <c r="J27" s="207">
        <v>16483</v>
      </c>
      <c r="K27" s="150">
        <v>922602</v>
      </c>
      <c r="L27" s="208">
        <v>3.4</v>
      </c>
      <c r="M27" s="150">
        <v>-25047</v>
      </c>
      <c r="N27" s="150">
        <v>1129863</v>
      </c>
      <c r="O27" s="150">
        <v>0</v>
      </c>
      <c r="P27" s="150">
        <v>46995</v>
      </c>
      <c r="Q27" s="150">
        <v>1057821</v>
      </c>
      <c r="R27" s="209" t="s">
        <v>350</v>
      </c>
      <c r="S27" s="210"/>
      <c r="T27" s="211"/>
      <c r="U27" s="212" t="s">
        <v>349</v>
      </c>
      <c r="V27" s="213"/>
      <c r="W27" s="150">
        <v>14891366</v>
      </c>
      <c r="X27" s="150">
        <v>6334858</v>
      </c>
      <c r="Y27" s="150">
        <v>167767</v>
      </c>
      <c r="Z27" s="150">
        <v>5301789</v>
      </c>
      <c r="AA27" s="150">
        <v>295436</v>
      </c>
      <c r="AB27" s="150">
        <v>569866</v>
      </c>
      <c r="AC27" s="150">
        <v>6071711</v>
      </c>
      <c r="AD27" s="150">
        <v>6022582</v>
      </c>
      <c r="AE27" s="150">
        <v>49129</v>
      </c>
      <c r="AF27" s="150">
        <v>219909</v>
      </c>
      <c r="AG27" s="150">
        <v>973705</v>
      </c>
      <c r="AH27" s="150">
        <v>0</v>
      </c>
      <c r="AI27" s="209" t="s">
        <v>350</v>
      </c>
      <c r="AJ27" s="210"/>
      <c r="AK27" s="211"/>
      <c r="AL27" s="212" t="s">
        <v>349</v>
      </c>
      <c r="AM27" s="213"/>
      <c r="AN27" s="150">
        <v>0</v>
      </c>
      <c r="AO27" s="150">
        <v>1291183</v>
      </c>
      <c r="AP27" s="150">
        <v>190341</v>
      </c>
      <c r="AQ27" s="150">
        <v>43492</v>
      </c>
      <c r="AR27" s="150">
        <v>0</v>
      </c>
      <c r="AS27" s="150">
        <v>0</v>
      </c>
      <c r="AT27" s="150">
        <v>133100</v>
      </c>
      <c r="AU27" s="150">
        <v>0</v>
      </c>
      <c r="AV27" s="150">
        <v>13749</v>
      </c>
      <c r="AW27" s="150">
        <v>16075</v>
      </c>
      <c r="AX27" s="150">
        <v>178322</v>
      </c>
      <c r="AY27" s="150">
        <v>234690</v>
      </c>
      <c r="AZ27" s="214" t="s">
        <v>350</v>
      </c>
      <c r="BA27" s="213"/>
      <c r="BB27" s="211"/>
      <c r="BC27" s="212" t="s">
        <v>349</v>
      </c>
      <c r="BD27" s="213"/>
      <c r="BE27" s="150">
        <v>0</v>
      </c>
      <c r="BF27" s="150">
        <v>2773993</v>
      </c>
      <c r="BG27" s="150">
        <v>0</v>
      </c>
      <c r="BH27" s="150">
        <v>0</v>
      </c>
      <c r="BI27" s="150">
        <v>0</v>
      </c>
      <c r="BJ27" s="150">
        <v>51446</v>
      </c>
      <c r="BK27" s="150">
        <v>298126</v>
      </c>
      <c r="BL27" s="150">
        <v>596882</v>
      </c>
      <c r="BM27" s="150">
        <v>10259915</v>
      </c>
      <c r="BN27" s="150">
        <v>9909650</v>
      </c>
      <c r="BO27" s="150">
        <v>350265</v>
      </c>
      <c r="BP27" s="150">
        <v>0</v>
      </c>
      <c r="BQ27" s="150">
        <v>29491156</v>
      </c>
      <c r="BR27" s="214" t="s">
        <v>350</v>
      </c>
      <c r="BS27" s="213"/>
      <c r="BT27" s="211"/>
      <c r="BU27" s="212" t="s">
        <v>349</v>
      </c>
      <c r="BV27" s="215"/>
      <c r="BW27" s="150">
        <v>14541</v>
      </c>
      <c r="BX27" s="150">
        <v>173954</v>
      </c>
      <c r="BY27" s="150">
        <v>2485</v>
      </c>
      <c r="BZ27" s="150">
        <v>171469</v>
      </c>
      <c r="CA27" s="150">
        <v>352047</v>
      </c>
      <c r="CB27" s="150">
        <v>0</v>
      </c>
      <c r="CC27" s="150">
        <v>0</v>
      </c>
      <c r="CD27" s="150">
        <v>0</v>
      </c>
      <c r="CE27" s="150">
        <v>0</v>
      </c>
      <c r="CF27" s="150">
        <v>39338</v>
      </c>
      <c r="CG27" s="150">
        <v>70835</v>
      </c>
      <c r="CH27" s="150">
        <v>241874</v>
      </c>
      <c r="CI27" s="214" t="s">
        <v>350</v>
      </c>
      <c r="CJ27" s="213"/>
      <c r="CK27" s="211"/>
      <c r="CL27" s="212" t="s">
        <v>349</v>
      </c>
      <c r="CM27" s="213"/>
      <c r="CN27" s="150">
        <v>240191</v>
      </c>
      <c r="CO27" s="150">
        <v>17991</v>
      </c>
      <c r="CP27" s="150">
        <v>222200</v>
      </c>
      <c r="CQ27" s="150">
        <v>14641772</v>
      </c>
      <c r="CR27" s="150">
        <v>0</v>
      </c>
      <c r="CS27" s="150">
        <v>4974718</v>
      </c>
      <c r="CT27" s="150">
        <v>2137328</v>
      </c>
      <c r="CU27" s="150">
        <v>2293556</v>
      </c>
      <c r="CV27" s="150">
        <v>1315269</v>
      </c>
      <c r="CW27" s="150">
        <v>0</v>
      </c>
      <c r="CX27" s="150">
        <v>239625</v>
      </c>
      <c r="CY27" s="150">
        <v>0</v>
      </c>
      <c r="CZ27" s="150">
        <v>0</v>
      </c>
      <c r="DA27" s="214" t="s">
        <v>350</v>
      </c>
      <c r="DB27" s="213"/>
      <c r="DC27" s="211"/>
      <c r="DD27" s="212" t="s">
        <v>349</v>
      </c>
      <c r="DE27" s="213"/>
      <c r="DF27" s="150">
        <v>33201</v>
      </c>
      <c r="DG27" s="150">
        <v>0</v>
      </c>
      <c r="DH27" s="150">
        <v>0</v>
      </c>
      <c r="DI27" s="150">
        <v>33201</v>
      </c>
      <c r="DJ27" s="150">
        <v>0</v>
      </c>
      <c r="DK27" s="150">
        <v>20024</v>
      </c>
      <c r="DL27" s="150">
        <v>35335</v>
      </c>
      <c r="DM27" s="150">
        <v>0</v>
      </c>
      <c r="DN27" s="150">
        <v>2178951</v>
      </c>
      <c r="DO27" s="150">
        <v>0</v>
      </c>
      <c r="DP27" s="150">
        <v>101183</v>
      </c>
      <c r="DQ27" s="150">
        <v>1312582</v>
      </c>
      <c r="DR27" s="150">
        <v>0</v>
      </c>
      <c r="DS27" s="214" t="s">
        <v>350</v>
      </c>
      <c r="DT27" s="213"/>
      <c r="DU27" s="211"/>
      <c r="DV27" s="212" t="s">
        <v>349</v>
      </c>
      <c r="DW27" s="213"/>
      <c r="DX27" s="150">
        <v>4429323</v>
      </c>
      <c r="DY27" s="150">
        <v>2893165</v>
      </c>
      <c r="DZ27" s="150">
        <v>902988</v>
      </c>
      <c r="EA27" s="150">
        <v>1136621</v>
      </c>
      <c r="EB27" s="150">
        <v>224914</v>
      </c>
      <c r="EC27" s="150">
        <v>858</v>
      </c>
      <c r="ED27" s="150">
        <v>0</v>
      </c>
      <c r="EE27" s="150">
        <v>55271</v>
      </c>
      <c r="EF27" s="150">
        <v>0</v>
      </c>
      <c r="EG27" s="150">
        <v>0</v>
      </c>
      <c r="EH27" s="150">
        <v>55271</v>
      </c>
      <c r="EI27" s="150">
        <v>3526</v>
      </c>
      <c r="EJ27" s="214" t="s">
        <v>350</v>
      </c>
      <c r="EK27" s="213"/>
      <c r="EL27" s="211"/>
      <c r="EM27" s="212" t="s">
        <v>349</v>
      </c>
      <c r="EN27" s="213"/>
      <c r="EO27" s="150">
        <v>0</v>
      </c>
      <c r="EP27" s="150">
        <v>568987</v>
      </c>
      <c r="EQ27" s="150">
        <v>1536158</v>
      </c>
      <c r="ER27" s="150">
        <v>25198</v>
      </c>
      <c r="ES27" s="150">
        <v>0</v>
      </c>
      <c r="ET27" s="150">
        <v>0</v>
      </c>
      <c r="EU27" s="150">
        <v>1510960</v>
      </c>
      <c r="EV27" s="150">
        <v>196153</v>
      </c>
      <c r="EW27" s="150">
        <v>181797</v>
      </c>
      <c r="EX27" s="150">
        <v>14356</v>
      </c>
      <c r="EY27" s="150">
        <v>9903</v>
      </c>
      <c r="EZ27" s="150">
        <v>0</v>
      </c>
      <c r="FA27" s="150">
        <v>4453</v>
      </c>
      <c r="FB27" s="214" t="s">
        <v>350</v>
      </c>
      <c r="FC27" s="213"/>
      <c r="FD27" s="211"/>
      <c r="FE27" s="212" t="s">
        <v>349</v>
      </c>
      <c r="FF27" s="213"/>
      <c r="FG27" s="150">
        <v>480367</v>
      </c>
      <c r="FH27" s="150">
        <v>288053</v>
      </c>
      <c r="FI27" s="150">
        <v>178950</v>
      </c>
      <c r="FJ27" s="150">
        <v>13364</v>
      </c>
      <c r="FK27" s="150">
        <v>199024</v>
      </c>
      <c r="FL27" s="150">
        <v>46995</v>
      </c>
      <c r="FM27" s="150">
        <v>104429</v>
      </c>
      <c r="FN27" s="150">
        <v>41578</v>
      </c>
      <c r="FO27" s="150">
        <v>193002</v>
      </c>
      <c r="FP27" s="150">
        <v>1060673</v>
      </c>
      <c r="FQ27" s="150">
        <v>947649</v>
      </c>
      <c r="FR27" s="150">
        <v>113024</v>
      </c>
      <c r="FS27" s="214" t="s">
        <v>350</v>
      </c>
      <c r="FT27" s="213"/>
      <c r="FU27" s="211"/>
      <c r="FV27" s="212" t="s">
        <v>349</v>
      </c>
      <c r="FW27" s="213"/>
      <c r="FX27" s="150">
        <v>416709</v>
      </c>
      <c r="FY27" s="150">
        <v>21256</v>
      </c>
      <c r="FZ27" s="150">
        <v>1972</v>
      </c>
      <c r="GA27" s="150">
        <v>0</v>
      </c>
      <c r="GB27" s="150">
        <v>25006</v>
      </c>
      <c r="GC27" s="150">
        <v>0</v>
      </c>
      <c r="GD27" s="150">
        <v>0</v>
      </c>
      <c r="GE27" s="150">
        <v>0</v>
      </c>
      <c r="GF27" s="150">
        <v>0</v>
      </c>
      <c r="GG27" s="150">
        <v>368475</v>
      </c>
      <c r="GH27" s="150">
        <v>0</v>
      </c>
      <c r="GI27" s="150">
        <v>368475</v>
      </c>
      <c r="GJ27" s="214" t="s">
        <v>350</v>
      </c>
      <c r="GK27" s="213"/>
      <c r="GL27" s="211"/>
      <c r="GM27" s="212" t="s">
        <v>349</v>
      </c>
      <c r="GN27" s="213"/>
      <c r="GO27" s="150">
        <v>2336600</v>
      </c>
      <c r="GP27" s="216">
        <v>1700</v>
      </c>
      <c r="GQ27" s="150">
        <v>0</v>
      </c>
      <c r="GR27" s="150">
        <v>47500</v>
      </c>
      <c r="GS27" s="150">
        <v>0</v>
      </c>
      <c r="GT27" s="207">
        <v>134300</v>
      </c>
      <c r="GU27" s="150">
        <v>1941800</v>
      </c>
      <c r="GV27" s="207">
        <v>0</v>
      </c>
      <c r="GW27" s="207">
        <v>0</v>
      </c>
      <c r="GX27" s="150">
        <v>0</v>
      </c>
      <c r="GY27" s="207">
        <v>0</v>
      </c>
      <c r="GZ27" s="150">
        <v>1600</v>
      </c>
      <c r="HA27" s="214" t="s">
        <v>350</v>
      </c>
      <c r="HB27" s="213"/>
      <c r="HC27" s="211"/>
      <c r="HD27" s="212" t="s">
        <v>349</v>
      </c>
      <c r="HE27" s="213"/>
      <c r="HF27" s="207">
        <v>0</v>
      </c>
      <c r="HG27" s="150">
        <v>103800</v>
      </c>
      <c r="HH27" s="150">
        <v>0</v>
      </c>
      <c r="HI27" s="150">
        <v>0</v>
      </c>
      <c r="HJ27" s="150">
        <v>105900</v>
      </c>
      <c r="HK27" s="150">
        <v>0</v>
      </c>
      <c r="HL27" s="150">
        <v>0</v>
      </c>
      <c r="HM27" s="150">
        <v>54032510</v>
      </c>
      <c r="HN27" s="150">
        <v>18010484</v>
      </c>
      <c r="HO27" s="217">
        <v>36022026</v>
      </c>
      <c r="HP27" s="150">
        <v>20068299</v>
      </c>
      <c r="HQ27" s="217">
        <v>33964211</v>
      </c>
      <c r="HR27" s="218" t="s">
        <v>350</v>
      </c>
      <c r="HS27" s="200"/>
      <c r="HT27" s="219"/>
      <c r="HU27" s="219"/>
      <c r="HV27" s="219"/>
      <c r="HW27" s="219"/>
      <c r="HX27" s="201"/>
    </row>
    <row r="28" spans="1:232" s="221" customFormat="1" ht="18" x14ac:dyDescent="0.45">
      <c r="A28" s="185"/>
      <c r="B28" s="202"/>
      <c r="C28" s="203"/>
      <c r="D28" s="204"/>
      <c r="E28" s="205" t="s">
        <v>351</v>
      </c>
      <c r="F28" s="206"/>
      <c r="G28" s="207">
        <v>55474646</v>
      </c>
      <c r="H28" s="150">
        <v>54454319</v>
      </c>
      <c r="I28" s="150">
        <v>1020327</v>
      </c>
      <c r="J28" s="207">
        <v>6561</v>
      </c>
      <c r="K28" s="150">
        <v>1013766</v>
      </c>
      <c r="L28" s="208">
        <v>3.8</v>
      </c>
      <c r="M28" s="150">
        <v>451751</v>
      </c>
      <c r="N28" s="150">
        <v>85521</v>
      </c>
      <c r="O28" s="150">
        <v>0</v>
      </c>
      <c r="P28" s="150">
        <v>0</v>
      </c>
      <c r="Q28" s="150">
        <v>537272</v>
      </c>
      <c r="R28" s="209" t="s">
        <v>352</v>
      </c>
      <c r="S28" s="210"/>
      <c r="T28" s="211"/>
      <c r="U28" s="212" t="s">
        <v>351</v>
      </c>
      <c r="V28" s="213"/>
      <c r="W28" s="150">
        <v>16662529</v>
      </c>
      <c r="X28" s="150">
        <v>6820766</v>
      </c>
      <c r="Y28" s="150">
        <v>172471</v>
      </c>
      <c r="Z28" s="150">
        <v>5634644</v>
      </c>
      <c r="AA28" s="150">
        <v>366536</v>
      </c>
      <c r="AB28" s="150">
        <v>647115</v>
      </c>
      <c r="AC28" s="150">
        <v>7261202</v>
      </c>
      <c r="AD28" s="150">
        <v>7157444</v>
      </c>
      <c r="AE28" s="150">
        <v>103758</v>
      </c>
      <c r="AF28" s="150">
        <v>202665</v>
      </c>
      <c r="AG28" s="150">
        <v>859659</v>
      </c>
      <c r="AH28" s="150">
        <v>0</v>
      </c>
      <c r="AI28" s="209" t="s">
        <v>352</v>
      </c>
      <c r="AJ28" s="210"/>
      <c r="AK28" s="211"/>
      <c r="AL28" s="212" t="s">
        <v>351</v>
      </c>
      <c r="AM28" s="213"/>
      <c r="AN28" s="150">
        <v>0</v>
      </c>
      <c r="AO28" s="150">
        <v>1516724</v>
      </c>
      <c r="AP28" s="150">
        <v>198573</v>
      </c>
      <c r="AQ28" s="150">
        <v>45468</v>
      </c>
      <c r="AR28" s="150">
        <v>0</v>
      </c>
      <c r="AS28" s="150">
        <v>0</v>
      </c>
      <c r="AT28" s="150">
        <v>139149</v>
      </c>
      <c r="AU28" s="150">
        <v>0</v>
      </c>
      <c r="AV28" s="150">
        <v>13956</v>
      </c>
      <c r="AW28" s="150">
        <v>17136</v>
      </c>
      <c r="AX28" s="150">
        <v>189839</v>
      </c>
      <c r="AY28" s="150">
        <v>249540</v>
      </c>
      <c r="AZ28" s="214" t="s">
        <v>352</v>
      </c>
      <c r="BA28" s="213"/>
      <c r="BB28" s="211"/>
      <c r="BC28" s="212" t="s">
        <v>351</v>
      </c>
      <c r="BD28" s="213"/>
      <c r="BE28" s="150">
        <v>0</v>
      </c>
      <c r="BF28" s="150">
        <v>2912305</v>
      </c>
      <c r="BG28" s="150">
        <v>20955</v>
      </c>
      <c r="BH28" s="150">
        <v>0</v>
      </c>
      <c r="BI28" s="150">
        <v>0</v>
      </c>
      <c r="BJ28" s="150">
        <v>53799</v>
      </c>
      <c r="BK28" s="150">
        <v>368723</v>
      </c>
      <c r="BL28" s="150">
        <v>601138</v>
      </c>
      <c r="BM28" s="150">
        <v>7610136</v>
      </c>
      <c r="BN28" s="150">
        <v>7294861</v>
      </c>
      <c r="BO28" s="150">
        <v>315275</v>
      </c>
      <c r="BP28" s="150">
        <v>0</v>
      </c>
      <c r="BQ28" s="150">
        <v>28884673</v>
      </c>
      <c r="BR28" s="214" t="s">
        <v>352</v>
      </c>
      <c r="BS28" s="213"/>
      <c r="BT28" s="211"/>
      <c r="BU28" s="212" t="s">
        <v>351</v>
      </c>
      <c r="BV28" s="215"/>
      <c r="BW28" s="150">
        <v>11374</v>
      </c>
      <c r="BX28" s="150">
        <v>52702</v>
      </c>
      <c r="BY28" s="150">
        <v>2233</v>
      </c>
      <c r="BZ28" s="150">
        <v>50469</v>
      </c>
      <c r="CA28" s="150">
        <v>711534</v>
      </c>
      <c r="CB28" s="150">
        <v>0</v>
      </c>
      <c r="CC28" s="150">
        <v>0</v>
      </c>
      <c r="CD28" s="150">
        <v>0</v>
      </c>
      <c r="CE28" s="150">
        <v>0</v>
      </c>
      <c r="CF28" s="150">
        <v>31210</v>
      </c>
      <c r="CG28" s="150">
        <v>543616</v>
      </c>
      <c r="CH28" s="150">
        <v>136708</v>
      </c>
      <c r="CI28" s="214" t="s">
        <v>352</v>
      </c>
      <c r="CJ28" s="213"/>
      <c r="CK28" s="211"/>
      <c r="CL28" s="212" t="s">
        <v>351</v>
      </c>
      <c r="CM28" s="213"/>
      <c r="CN28" s="150">
        <v>416402</v>
      </c>
      <c r="CO28" s="150">
        <v>14405</v>
      </c>
      <c r="CP28" s="150">
        <v>401997</v>
      </c>
      <c r="CQ28" s="150">
        <v>11466409</v>
      </c>
      <c r="CR28" s="150">
        <v>0</v>
      </c>
      <c r="CS28" s="150">
        <v>1893554</v>
      </c>
      <c r="CT28" s="150">
        <v>2590523</v>
      </c>
      <c r="CU28" s="150">
        <v>2117759</v>
      </c>
      <c r="CV28" s="150">
        <v>1403068</v>
      </c>
      <c r="CW28" s="150">
        <v>0</v>
      </c>
      <c r="CX28" s="150">
        <v>363855</v>
      </c>
      <c r="CY28" s="150">
        <v>0</v>
      </c>
      <c r="CZ28" s="150">
        <v>0</v>
      </c>
      <c r="DA28" s="214" t="s">
        <v>352</v>
      </c>
      <c r="DB28" s="213"/>
      <c r="DC28" s="211"/>
      <c r="DD28" s="212" t="s">
        <v>351</v>
      </c>
      <c r="DE28" s="213"/>
      <c r="DF28" s="150">
        <v>33834</v>
      </c>
      <c r="DG28" s="150">
        <v>0</v>
      </c>
      <c r="DH28" s="150">
        <v>0</v>
      </c>
      <c r="DI28" s="150">
        <v>33834</v>
      </c>
      <c r="DJ28" s="150">
        <v>0</v>
      </c>
      <c r="DK28" s="150">
        <v>71268</v>
      </c>
      <c r="DL28" s="150">
        <v>39931</v>
      </c>
      <c r="DM28" s="150">
        <v>0</v>
      </c>
      <c r="DN28" s="150">
        <v>1765996</v>
      </c>
      <c r="DO28" s="150">
        <v>0</v>
      </c>
      <c r="DP28" s="150">
        <v>35054</v>
      </c>
      <c r="DQ28" s="150">
        <v>1151567</v>
      </c>
      <c r="DR28" s="150">
        <v>0</v>
      </c>
      <c r="DS28" s="214" t="s">
        <v>352</v>
      </c>
      <c r="DT28" s="213"/>
      <c r="DU28" s="211"/>
      <c r="DV28" s="212" t="s">
        <v>351</v>
      </c>
      <c r="DW28" s="213"/>
      <c r="DX28" s="150">
        <v>4393455</v>
      </c>
      <c r="DY28" s="150">
        <v>2861893</v>
      </c>
      <c r="DZ28" s="150">
        <v>1133751</v>
      </c>
      <c r="EA28" s="150">
        <v>1040353</v>
      </c>
      <c r="EB28" s="150">
        <v>239563</v>
      </c>
      <c r="EC28" s="150">
        <v>17193</v>
      </c>
      <c r="ED28" s="150">
        <v>0</v>
      </c>
      <c r="EE28" s="150">
        <v>45747</v>
      </c>
      <c r="EF28" s="150">
        <v>0</v>
      </c>
      <c r="EG28" s="150">
        <v>0</v>
      </c>
      <c r="EH28" s="150">
        <v>45747</v>
      </c>
      <c r="EI28" s="150">
        <v>0</v>
      </c>
      <c r="EJ28" s="214" t="s">
        <v>352</v>
      </c>
      <c r="EK28" s="213"/>
      <c r="EL28" s="211"/>
      <c r="EM28" s="212" t="s">
        <v>351</v>
      </c>
      <c r="EN28" s="213"/>
      <c r="EO28" s="150">
        <v>7020</v>
      </c>
      <c r="EP28" s="150">
        <v>378266</v>
      </c>
      <c r="EQ28" s="150">
        <v>1531562</v>
      </c>
      <c r="ER28" s="150">
        <v>0</v>
      </c>
      <c r="ES28" s="150">
        <v>0</v>
      </c>
      <c r="ET28" s="150">
        <v>0</v>
      </c>
      <c r="EU28" s="150">
        <v>1531562</v>
      </c>
      <c r="EV28" s="150">
        <v>121726</v>
      </c>
      <c r="EW28" s="150">
        <v>75169</v>
      </c>
      <c r="EX28" s="150">
        <v>46557</v>
      </c>
      <c r="EY28" s="150">
        <v>46557</v>
      </c>
      <c r="EZ28" s="150">
        <v>0</v>
      </c>
      <c r="FA28" s="150">
        <v>0</v>
      </c>
      <c r="FB28" s="214" t="s">
        <v>352</v>
      </c>
      <c r="FC28" s="213"/>
      <c r="FD28" s="211"/>
      <c r="FE28" s="212" t="s">
        <v>351</v>
      </c>
      <c r="FF28" s="213"/>
      <c r="FG28" s="150">
        <v>3199304</v>
      </c>
      <c r="FH28" s="150">
        <v>3196128</v>
      </c>
      <c r="FI28" s="150">
        <v>1400</v>
      </c>
      <c r="FJ28" s="150">
        <v>1776</v>
      </c>
      <c r="FK28" s="150">
        <v>2165863</v>
      </c>
      <c r="FL28" s="150">
        <v>0</v>
      </c>
      <c r="FM28" s="150">
        <v>71142</v>
      </c>
      <c r="FN28" s="150">
        <v>1776621</v>
      </c>
      <c r="FO28" s="150">
        <v>1847763</v>
      </c>
      <c r="FP28" s="150">
        <v>605032</v>
      </c>
      <c r="FQ28" s="150">
        <v>562015</v>
      </c>
      <c r="FR28" s="150">
        <v>43017</v>
      </c>
      <c r="FS28" s="214" t="s">
        <v>352</v>
      </c>
      <c r="FT28" s="213"/>
      <c r="FU28" s="211"/>
      <c r="FV28" s="212" t="s">
        <v>351</v>
      </c>
      <c r="FW28" s="213"/>
      <c r="FX28" s="150">
        <v>1092737</v>
      </c>
      <c r="FY28" s="150">
        <v>7003</v>
      </c>
      <c r="FZ28" s="150">
        <v>3154</v>
      </c>
      <c r="GA28" s="150">
        <v>0</v>
      </c>
      <c r="GB28" s="150">
        <v>0</v>
      </c>
      <c r="GC28" s="150">
        <v>0</v>
      </c>
      <c r="GD28" s="150">
        <v>0</v>
      </c>
      <c r="GE28" s="150">
        <v>0</v>
      </c>
      <c r="GF28" s="150">
        <v>0</v>
      </c>
      <c r="GG28" s="150">
        <v>1082580</v>
      </c>
      <c r="GH28" s="150">
        <v>32437</v>
      </c>
      <c r="GI28" s="150">
        <v>1050143</v>
      </c>
      <c r="GJ28" s="214" t="s">
        <v>352</v>
      </c>
      <c r="GK28" s="213"/>
      <c r="GL28" s="211"/>
      <c r="GM28" s="212" t="s">
        <v>351</v>
      </c>
      <c r="GN28" s="213"/>
      <c r="GO28" s="150">
        <v>2353435</v>
      </c>
      <c r="GP28" s="216">
        <v>107500</v>
      </c>
      <c r="GQ28" s="150">
        <v>213600</v>
      </c>
      <c r="GR28" s="150">
        <v>0</v>
      </c>
      <c r="GS28" s="150">
        <v>0</v>
      </c>
      <c r="GT28" s="207">
        <v>1296000</v>
      </c>
      <c r="GU28" s="150">
        <v>434500</v>
      </c>
      <c r="GV28" s="207">
        <v>0</v>
      </c>
      <c r="GW28" s="207">
        <v>0</v>
      </c>
      <c r="GX28" s="150">
        <v>0</v>
      </c>
      <c r="GY28" s="207">
        <v>0</v>
      </c>
      <c r="GZ28" s="150">
        <v>171400</v>
      </c>
      <c r="HA28" s="214" t="s">
        <v>352</v>
      </c>
      <c r="HB28" s="213"/>
      <c r="HC28" s="211"/>
      <c r="HD28" s="212" t="s">
        <v>351</v>
      </c>
      <c r="HE28" s="213"/>
      <c r="HF28" s="207">
        <v>0</v>
      </c>
      <c r="HG28" s="150">
        <v>130435</v>
      </c>
      <c r="HH28" s="150">
        <v>0</v>
      </c>
      <c r="HI28" s="150">
        <v>0</v>
      </c>
      <c r="HJ28" s="150">
        <v>0</v>
      </c>
      <c r="HK28" s="150">
        <v>0</v>
      </c>
      <c r="HL28" s="150">
        <v>0</v>
      </c>
      <c r="HM28" s="150">
        <v>55474646</v>
      </c>
      <c r="HN28" s="150">
        <v>25027829</v>
      </c>
      <c r="HO28" s="217">
        <v>30446817</v>
      </c>
      <c r="HP28" s="150">
        <v>19732624</v>
      </c>
      <c r="HQ28" s="217">
        <v>35742022</v>
      </c>
      <c r="HR28" s="218" t="s">
        <v>352</v>
      </c>
      <c r="HS28" s="200"/>
      <c r="HT28" s="219"/>
      <c r="HU28" s="219"/>
      <c r="HV28" s="219"/>
      <c r="HW28" s="219"/>
      <c r="HX28" s="201"/>
    </row>
    <row r="29" spans="1:232" s="221" customFormat="1" ht="18" x14ac:dyDescent="0.45">
      <c r="A29" s="185"/>
      <c r="B29" s="202"/>
      <c r="C29" s="203"/>
      <c r="D29" s="204"/>
      <c r="E29" s="205" t="s">
        <v>353</v>
      </c>
      <c r="F29" s="206"/>
      <c r="G29" s="207">
        <v>79954025</v>
      </c>
      <c r="H29" s="150">
        <v>79283741</v>
      </c>
      <c r="I29" s="150">
        <v>670284</v>
      </c>
      <c r="J29" s="207">
        <v>315344</v>
      </c>
      <c r="K29" s="150">
        <v>354940</v>
      </c>
      <c r="L29" s="208">
        <v>0.9</v>
      </c>
      <c r="M29" s="150">
        <v>-10219</v>
      </c>
      <c r="N29" s="150">
        <v>188670</v>
      </c>
      <c r="O29" s="150">
        <v>0</v>
      </c>
      <c r="P29" s="150">
        <v>273000</v>
      </c>
      <c r="Q29" s="150">
        <v>-94549</v>
      </c>
      <c r="R29" s="209" t="s">
        <v>354</v>
      </c>
      <c r="S29" s="210"/>
      <c r="T29" s="211"/>
      <c r="U29" s="212" t="s">
        <v>353</v>
      </c>
      <c r="V29" s="213"/>
      <c r="W29" s="150">
        <v>24047896</v>
      </c>
      <c r="X29" s="150">
        <v>10865694</v>
      </c>
      <c r="Y29" s="150">
        <v>264487</v>
      </c>
      <c r="Z29" s="150">
        <v>9228940</v>
      </c>
      <c r="AA29" s="150">
        <v>496280</v>
      </c>
      <c r="AB29" s="150">
        <v>875987</v>
      </c>
      <c r="AC29" s="150">
        <v>9598651</v>
      </c>
      <c r="AD29" s="150">
        <v>9529108</v>
      </c>
      <c r="AE29" s="150">
        <v>69543</v>
      </c>
      <c r="AF29" s="150">
        <v>464678</v>
      </c>
      <c r="AG29" s="150">
        <v>1146891</v>
      </c>
      <c r="AH29" s="150">
        <v>0</v>
      </c>
      <c r="AI29" s="209" t="s">
        <v>354</v>
      </c>
      <c r="AJ29" s="210"/>
      <c r="AK29" s="211"/>
      <c r="AL29" s="212" t="s">
        <v>353</v>
      </c>
      <c r="AM29" s="213"/>
      <c r="AN29" s="150">
        <v>0</v>
      </c>
      <c r="AO29" s="150">
        <v>1971982</v>
      </c>
      <c r="AP29" s="150">
        <v>354268</v>
      </c>
      <c r="AQ29" s="150">
        <v>79646</v>
      </c>
      <c r="AR29" s="150">
        <v>0</v>
      </c>
      <c r="AS29" s="150">
        <v>0</v>
      </c>
      <c r="AT29" s="150">
        <v>243742</v>
      </c>
      <c r="AU29" s="150">
        <v>0</v>
      </c>
      <c r="AV29" s="150">
        <v>30880</v>
      </c>
      <c r="AW29" s="150">
        <v>28398</v>
      </c>
      <c r="AX29" s="150">
        <v>314727</v>
      </c>
      <c r="AY29" s="150">
        <v>413856</v>
      </c>
      <c r="AZ29" s="214" t="s">
        <v>354</v>
      </c>
      <c r="BA29" s="213"/>
      <c r="BB29" s="211"/>
      <c r="BC29" s="212" t="s">
        <v>353</v>
      </c>
      <c r="BD29" s="213"/>
      <c r="BE29" s="150">
        <v>0</v>
      </c>
      <c r="BF29" s="150">
        <v>4339210</v>
      </c>
      <c r="BG29" s="150">
        <v>33859</v>
      </c>
      <c r="BH29" s="150">
        <v>0</v>
      </c>
      <c r="BI29" s="150">
        <v>0</v>
      </c>
      <c r="BJ29" s="150">
        <v>94251</v>
      </c>
      <c r="BK29" s="150">
        <v>459940</v>
      </c>
      <c r="BL29" s="150">
        <v>1044857</v>
      </c>
      <c r="BM29" s="150">
        <v>11173844</v>
      </c>
      <c r="BN29" s="150">
        <v>10468034</v>
      </c>
      <c r="BO29" s="150">
        <v>705810</v>
      </c>
      <c r="BP29" s="150">
        <v>0</v>
      </c>
      <c r="BQ29" s="150">
        <v>42305106</v>
      </c>
      <c r="BR29" s="214" t="s">
        <v>354</v>
      </c>
      <c r="BS29" s="213"/>
      <c r="BT29" s="211"/>
      <c r="BU29" s="212" t="s">
        <v>353</v>
      </c>
      <c r="BV29" s="215"/>
      <c r="BW29" s="150">
        <v>22542</v>
      </c>
      <c r="BX29" s="150">
        <v>131823</v>
      </c>
      <c r="BY29" s="150">
        <v>13888</v>
      </c>
      <c r="BZ29" s="150">
        <v>117935</v>
      </c>
      <c r="CA29" s="150">
        <v>870097</v>
      </c>
      <c r="CB29" s="150">
        <v>85</v>
      </c>
      <c r="CC29" s="150">
        <v>0</v>
      </c>
      <c r="CD29" s="150">
        <v>85</v>
      </c>
      <c r="CE29" s="150">
        <v>0</v>
      </c>
      <c r="CF29" s="150">
        <v>103206</v>
      </c>
      <c r="CG29" s="150">
        <v>395454</v>
      </c>
      <c r="CH29" s="150">
        <v>371352</v>
      </c>
      <c r="CI29" s="214" t="s">
        <v>354</v>
      </c>
      <c r="CJ29" s="213"/>
      <c r="CK29" s="211"/>
      <c r="CL29" s="212" t="s">
        <v>353</v>
      </c>
      <c r="CM29" s="213"/>
      <c r="CN29" s="150">
        <v>371739</v>
      </c>
      <c r="CO29" s="150">
        <v>23963</v>
      </c>
      <c r="CP29" s="150">
        <v>347776</v>
      </c>
      <c r="CQ29" s="150">
        <v>20122433</v>
      </c>
      <c r="CR29" s="150">
        <v>0</v>
      </c>
      <c r="CS29" s="150">
        <v>5688841</v>
      </c>
      <c r="CT29" s="150">
        <v>3243409</v>
      </c>
      <c r="CU29" s="150">
        <v>2915963</v>
      </c>
      <c r="CV29" s="150">
        <v>2307070</v>
      </c>
      <c r="CW29" s="150">
        <v>0</v>
      </c>
      <c r="CX29" s="150">
        <v>1436291</v>
      </c>
      <c r="CY29" s="150">
        <v>4328</v>
      </c>
      <c r="CZ29" s="150">
        <v>0</v>
      </c>
      <c r="DA29" s="214" t="s">
        <v>354</v>
      </c>
      <c r="DB29" s="213"/>
      <c r="DC29" s="211"/>
      <c r="DD29" s="212" t="s">
        <v>353</v>
      </c>
      <c r="DE29" s="213"/>
      <c r="DF29" s="150">
        <v>50901</v>
      </c>
      <c r="DG29" s="150">
        <v>0</v>
      </c>
      <c r="DH29" s="150">
        <v>0</v>
      </c>
      <c r="DI29" s="150">
        <v>50901</v>
      </c>
      <c r="DJ29" s="150">
        <v>0</v>
      </c>
      <c r="DK29" s="150">
        <v>111148</v>
      </c>
      <c r="DL29" s="150">
        <v>0</v>
      </c>
      <c r="DM29" s="150">
        <v>0</v>
      </c>
      <c r="DN29" s="150">
        <v>2644295</v>
      </c>
      <c r="DO29" s="150">
        <v>0</v>
      </c>
      <c r="DP29" s="150">
        <v>0</v>
      </c>
      <c r="DQ29" s="150">
        <v>1720187</v>
      </c>
      <c r="DR29" s="150">
        <v>216082</v>
      </c>
      <c r="DS29" s="214" t="s">
        <v>354</v>
      </c>
      <c r="DT29" s="213"/>
      <c r="DU29" s="211"/>
      <c r="DV29" s="212" t="s">
        <v>353</v>
      </c>
      <c r="DW29" s="213"/>
      <c r="DX29" s="150">
        <v>6228137</v>
      </c>
      <c r="DY29" s="150">
        <v>3681297</v>
      </c>
      <c r="DZ29" s="150">
        <v>1174575</v>
      </c>
      <c r="EA29" s="150">
        <v>1485947</v>
      </c>
      <c r="EB29" s="150">
        <v>396373</v>
      </c>
      <c r="EC29" s="150">
        <v>3811</v>
      </c>
      <c r="ED29" s="150">
        <v>0</v>
      </c>
      <c r="EE29" s="150">
        <v>77173</v>
      </c>
      <c r="EF29" s="150">
        <v>0</v>
      </c>
      <c r="EG29" s="150">
        <v>0</v>
      </c>
      <c r="EH29" s="150">
        <v>77173</v>
      </c>
      <c r="EI29" s="150">
        <v>2748</v>
      </c>
      <c r="EJ29" s="214" t="s">
        <v>354</v>
      </c>
      <c r="EK29" s="213"/>
      <c r="EL29" s="211"/>
      <c r="EM29" s="212" t="s">
        <v>353</v>
      </c>
      <c r="EN29" s="213"/>
      <c r="EO29" s="150">
        <v>0</v>
      </c>
      <c r="EP29" s="150">
        <v>540670</v>
      </c>
      <c r="EQ29" s="150">
        <v>2546840</v>
      </c>
      <c r="ER29" s="150">
        <v>33941</v>
      </c>
      <c r="ES29" s="150">
        <v>0</v>
      </c>
      <c r="ET29" s="150">
        <v>0</v>
      </c>
      <c r="EU29" s="150">
        <v>2512899</v>
      </c>
      <c r="EV29" s="150">
        <v>326951</v>
      </c>
      <c r="EW29" s="150">
        <v>29739</v>
      </c>
      <c r="EX29" s="150">
        <v>297212</v>
      </c>
      <c r="EY29" s="150">
        <v>297212</v>
      </c>
      <c r="EZ29" s="150">
        <v>0</v>
      </c>
      <c r="FA29" s="150">
        <v>0</v>
      </c>
      <c r="FB29" s="214" t="s">
        <v>354</v>
      </c>
      <c r="FC29" s="213"/>
      <c r="FD29" s="211"/>
      <c r="FE29" s="212" t="s">
        <v>353</v>
      </c>
      <c r="FF29" s="213"/>
      <c r="FG29" s="150">
        <v>1202217</v>
      </c>
      <c r="FH29" s="150">
        <v>1153653</v>
      </c>
      <c r="FI29" s="150">
        <v>48564</v>
      </c>
      <c r="FJ29" s="150">
        <v>0</v>
      </c>
      <c r="FK29" s="150">
        <v>2010868</v>
      </c>
      <c r="FL29" s="150">
        <v>273000</v>
      </c>
      <c r="FM29" s="150">
        <v>153000</v>
      </c>
      <c r="FN29" s="150">
        <v>1584868</v>
      </c>
      <c r="FO29" s="150">
        <v>2010868</v>
      </c>
      <c r="FP29" s="150">
        <v>722878</v>
      </c>
      <c r="FQ29" s="150">
        <v>365159</v>
      </c>
      <c r="FR29" s="150">
        <v>357719</v>
      </c>
      <c r="FS29" s="214" t="s">
        <v>354</v>
      </c>
      <c r="FT29" s="213"/>
      <c r="FU29" s="211"/>
      <c r="FV29" s="212" t="s">
        <v>353</v>
      </c>
      <c r="FW29" s="213"/>
      <c r="FX29" s="150">
        <v>571052</v>
      </c>
      <c r="FY29" s="150">
        <v>0</v>
      </c>
      <c r="FZ29" s="150">
        <v>452</v>
      </c>
      <c r="GA29" s="150">
        <v>0</v>
      </c>
      <c r="GB29" s="150">
        <v>2384</v>
      </c>
      <c r="GC29" s="150">
        <v>5800</v>
      </c>
      <c r="GD29" s="150">
        <v>5800</v>
      </c>
      <c r="GE29" s="150">
        <v>0</v>
      </c>
      <c r="GF29" s="150">
        <v>0</v>
      </c>
      <c r="GG29" s="150">
        <v>562416</v>
      </c>
      <c r="GH29" s="150">
        <v>0</v>
      </c>
      <c r="GI29" s="150">
        <v>562416</v>
      </c>
      <c r="GJ29" s="214" t="s">
        <v>354</v>
      </c>
      <c r="GK29" s="213"/>
      <c r="GL29" s="211"/>
      <c r="GM29" s="212" t="s">
        <v>353</v>
      </c>
      <c r="GN29" s="213"/>
      <c r="GO29" s="150">
        <v>4852100</v>
      </c>
      <c r="GP29" s="216">
        <v>131900</v>
      </c>
      <c r="GQ29" s="150">
        <v>121700</v>
      </c>
      <c r="GR29" s="150">
        <v>0</v>
      </c>
      <c r="GS29" s="150">
        <v>2100</v>
      </c>
      <c r="GT29" s="207">
        <v>984400</v>
      </c>
      <c r="GU29" s="150">
        <v>2993800</v>
      </c>
      <c r="GV29" s="207">
        <v>0</v>
      </c>
      <c r="GW29" s="207">
        <v>227700</v>
      </c>
      <c r="GX29" s="150">
        <v>0</v>
      </c>
      <c r="GY29" s="207">
        <v>44000</v>
      </c>
      <c r="GZ29" s="150">
        <v>190000</v>
      </c>
      <c r="HA29" s="214" t="s">
        <v>354</v>
      </c>
      <c r="HB29" s="213"/>
      <c r="HC29" s="211"/>
      <c r="HD29" s="212" t="s">
        <v>353</v>
      </c>
      <c r="HE29" s="213"/>
      <c r="HF29" s="207">
        <v>0</v>
      </c>
      <c r="HG29" s="150">
        <v>0</v>
      </c>
      <c r="HH29" s="150">
        <v>0</v>
      </c>
      <c r="HI29" s="150">
        <v>0</v>
      </c>
      <c r="HJ29" s="150">
        <v>0</v>
      </c>
      <c r="HK29" s="150">
        <v>0</v>
      </c>
      <c r="HL29" s="150">
        <v>156500</v>
      </c>
      <c r="HM29" s="150">
        <v>79954025</v>
      </c>
      <c r="HN29" s="150">
        <v>30255521</v>
      </c>
      <c r="HO29" s="217">
        <v>49698504</v>
      </c>
      <c r="HP29" s="150">
        <v>32266004</v>
      </c>
      <c r="HQ29" s="217">
        <v>47688021</v>
      </c>
      <c r="HR29" s="218" t="s">
        <v>354</v>
      </c>
      <c r="HS29" s="200"/>
      <c r="HT29" s="219"/>
      <c r="HU29" s="219"/>
      <c r="HV29" s="219"/>
      <c r="HW29" s="219"/>
      <c r="HX29" s="201"/>
    </row>
    <row r="30" spans="1:232" s="221" customFormat="1" ht="18" x14ac:dyDescent="0.45">
      <c r="A30" s="185"/>
      <c r="B30" s="202"/>
      <c r="C30" s="203"/>
      <c r="D30" s="204"/>
      <c r="E30" s="205" t="s">
        <v>355</v>
      </c>
      <c r="F30" s="206"/>
      <c r="G30" s="207">
        <v>86095793</v>
      </c>
      <c r="H30" s="150">
        <v>83087113</v>
      </c>
      <c r="I30" s="150">
        <v>3008680</v>
      </c>
      <c r="J30" s="207">
        <v>1453538</v>
      </c>
      <c r="K30" s="150">
        <v>1555142</v>
      </c>
      <c r="L30" s="208">
        <v>5</v>
      </c>
      <c r="M30" s="150">
        <v>-86795</v>
      </c>
      <c r="N30" s="150">
        <v>83102</v>
      </c>
      <c r="O30" s="150">
        <v>0</v>
      </c>
      <c r="P30" s="150">
        <v>350000</v>
      </c>
      <c r="Q30" s="150">
        <v>-353693</v>
      </c>
      <c r="R30" s="209" t="s">
        <v>356</v>
      </c>
      <c r="S30" s="210"/>
      <c r="T30" s="211"/>
      <c r="U30" s="212" t="s">
        <v>355</v>
      </c>
      <c r="V30" s="213"/>
      <c r="W30" s="150">
        <v>26514866</v>
      </c>
      <c r="X30" s="150">
        <v>11975132</v>
      </c>
      <c r="Y30" s="150">
        <v>205403</v>
      </c>
      <c r="Z30" s="150">
        <v>10547461</v>
      </c>
      <c r="AA30" s="150">
        <v>420858</v>
      </c>
      <c r="AB30" s="150">
        <v>801410</v>
      </c>
      <c r="AC30" s="150">
        <v>11146828</v>
      </c>
      <c r="AD30" s="150">
        <v>11136791</v>
      </c>
      <c r="AE30" s="150">
        <v>10037</v>
      </c>
      <c r="AF30" s="150">
        <v>188296</v>
      </c>
      <c r="AG30" s="150">
        <v>654538</v>
      </c>
      <c r="AH30" s="150">
        <v>0</v>
      </c>
      <c r="AI30" s="209" t="s">
        <v>356</v>
      </c>
      <c r="AJ30" s="210"/>
      <c r="AK30" s="211"/>
      <c r="AL30" s="212" t="s">
        <v>355</v>
      </c>
      <c r="AM30" s="213"/>
      <c r="AN30" s="150">
        <v>0</v>
      </c>
      <c r="AO30" s="150">
        <v>2418278</v>
      </c>
      <c r="AP30" s="150">
        <v>280029</v>
      </c>
      <c r="AQ30" s="150">
        <v>64552</v>
      </c>
      <c r="AR30" s="150">
        <v>0</v>
      </c>
      <c r="AS30" s="150">
        <v>0</v>
      </c>
      <c r="AT30" s="150">
        <v>197547</v>
      </c>
      <c r="AU30" s="150">
        <v>0</v>
      </c>
      <c r="AV30" s="150">
        <v>17930</v>
      </c>
      <c r="AW30" s="150">
        <v>30395</v>
      </c>
      <c r="AX30" s="150">
        <v>337245</v>
      </c>
      <c r="AY30" s="150">
        <v>443950</v>
      </c>
      <c r="AZ30" s="214" t="s">
        <v>356</v>
      </c>
      <c r="BA30" s="213"/>
      <c r="BB30" s="211"/>
      <c r="BC30" s="212" t="s">
        <v>355</v>
      </c>
      <c r="BD30" s="213"/>
      <c r="BE30" s="150">
        <v>0</v>
      </c>
      <c r="BF30" s="150">
        <v>3206668</v>
      </c>
      <c r="BG30" s="150">
        <v>1364</v>
      </c>
      <c r="BH30" s="150">
        <v>0</v>
      </c>
      <c r="BI30" s="150">
        <v>0</v>
      </c>
      <c r="BJ30" s="150">
        <v>76381</v>
      </c>
      <c r="BK30" s="150">
        <v>332806</v>
      </c>
      <c r="BL30" s="150">
        <v>782515</v>
      </c>
      <c r="BM30" s="150">
        <v>2666188</v>
      </c>
      <c r="BN30" s="150">
        <v>2605152</v>
      </c>
      <c r="BO30" s="150">
        <v>61036</v>
      </c>
      <c r="BP30" s="150">
        <v>0</v>
      </c>
      <c r="BQ30" s="150">
        <v>34672407</v>
      </c>
      <c r="BR30" s="214" t="s">
        <v>356</v>
      </c>
      <c r="BS30" s="213"/>
      <c r="BT30" s="211"/>
      <c r="BU30" s="212" t="s">
        <v>355</v>
      </c>
      <c r="BV30" s="215"/>
      <c r="BW30" s="150">
        <v>14134</v>
      </c>
      <c r="BX30" s="150">
        <v>676511</v>
      </c>
      <c r="BY30" s="150">
        <v>607307</v>
      </c>
      <c r="BZ30" s="150">
        <v>69204</v>
      </c>
      <c r="CA30" s="150">
        <v>792625</v>
      </c>
      <c r="CB30" s="150">
        <v>0</v>
      </c>
      <c r="CC30" s="150">
        <v>0</v>
      </c>
      <c r="CD30" s="150">
        <v>0</v>
      </c>
      <c r="CE30" s="150">
        <v>0</v>
      </c>
      <c r="CF30" s="150">
        <v>314138</v>
      </c>
      <c r="CG30" s="150">
        <v>95013</v>
      </c>
      <c r="CH30" s="150">
        <v>383474</v>
      </c>
      <c r="CI30" s="214" t="s">
        <v>356</v>
      </c>
      <c r="CJ30" s="213"/>
      <c r="CK30" s="211"/>
      <c r="CL30" s="212" t="s">
        <v>355</v>
      </c>
      <c r="CM30" s="213"/>
      <c r="CN30" s="150">
        <v>316264</v>
      </c>
      <c r="CO30" s="150">
        <v>10518</v>
      </c>
      <c r="CP30" s="150">
        <v>305746</v>
      </c>
      <c r="CQ30" s="150">
        <v>15029629</v>
      </c>
      <c r="CR30" s="150">
        <v>0</v>
      </c>
      <c r="CS30" s="150">
        <v>1825247</v>
      </c>
      <c r="CT30" s="150">
        <v>2951184</v>
      </c>
      <c r="CU30" s="150">
        <v>1802978</v>
      </c>
      <c r="CV30" s="150">
        <v>1786688</v>
      </c>
      <c r="CW30" s="150">
        <v>0</v>
      </c>
      <c r="CX30" s="150">
        <v>0</v>
      </c>
      <c r="CY30" s="150">
        <v>0</v>
      </c>
      <c r="CZ30" s="150">
        <v>0</v>
      </c>
      <c r="DA30" s="214" t="s">
        <v>356</v>
      </c>
      <c r="DB30" s="213"/>
      <c r="DC30" s="211"/>
      <c r="DD30" s="212" t="s">
        <v>355</v>
      </c>
      <c r="DE30" s="213"/>
      <c r="DF30" s="150">
        <v>63269</v>
      </c>
      <c r="DG30" s="150">
        <v>0</v>
      </c>
      <c r="DH30" s="150">
        <v>0</v>
      </c>
      <c r="DI30" s="150">
        <v>63269</v>
      </c>
      <c r="DJ30" s="150">
        <v>0</v>
      </c>
      <c r="DK30" s="150">
        <v>2509498</v>
      </c>
      <c r="DL30" s="150">
        <v>84398</v>
      </c>
      <c r="DM30" s="150">
        <v>0</v>
      </c>
      <c r="DN30" s="150">
        <v>2144798</v>
      </c>
      <c r="DO30" s="150">
        <v>0</v>
      </c>
      <c r="DP30" s="150">
        <v>6628</v>
      </c>
      <c r="DQ30" s="150">
        <v>1854941</v>
      </c>
      <c r="DR30" s="150">
        <v>0</v>
      </c>
      <c r="DS30" s="214" t="s">
        <v>356</v>
      </c>
      <c r="DT30" s="213"/>
      <c r="DU30" s="211"/>
      <c r="DV30" s="212" t="s">
        <v>355</v>
      </c>
      <c r="DW30" s="213"/>
      <c r="DX30" s="150">
        <v>5012868</v>
      </c>
      <c r="DY30" s="150">
        <v>3531596</v>
      </c>
      <c r="DZ30" s="150">
        <v>1242023</v>
      </c>
      <c r="EA30" s="150">
        <v>20416</v>
      </c>
      <c r="EB30" s="150">
        <v>307782</v>
      </c>
      <c r="EC30" s="150">
        <v>0</v>
      </c>
      <c r="ED30" s="150">
        <v>0</v>
      </c>
      <c r="EE30" s="150">
        <v>72460</v>
      </c>
      <c r="EF30" s="150">
        <v>0</v>
      </c>
      <c r="EG30" s="150">
        <v>0</v>
      </c>
      <c r="EH30" s="150">
        <v>72460</v>
      </c>
      <c r="EI30" s="150">
        <v>0</v>
      </c>
      <c r="EJ30" s="214" t="s">
        <v>356</v>
      </c>
      <c r="EK30" s="213"/>
      <c r="EL30" s="211"/>
      <c r="EM30" s="212" t="s">
        <v>355</v>
      </c>
      <c r="EN30" s="213"/>
      <c r="EO30" s="150">
        <v>0</v>
      </c>
      <c r="EP30" s="150">
        <v>1888915</v>
      </c>
      <c r="EQ30" s="150">
        <v>1481272</v>
      </c>
      <c r="ER30" s="150">
        <v>2518</v>
      </c>
      <c r="ES30" s="150">
        <v>0</v>
      </c>
      <c r="ET30" s="150">
        <v>0</v>
      </c>
      <c r="EU30" s="150">
        <v>1478754</v>
      </c>
      <c r="EV30" s="150">
        <v>3543017</v>
      </c>
      <c r="EW30" s="150">
        <v>2309155</v>
      </c>
      <c r="EX30" s="150">
        <v>1233862</v>
      </c>
      <c r="EY30" s="150">
        <v>1228976</v>
      </c>
      <c r="EZ30" s="150">
        <v>0</v>
      </c>
      <c r="FA30" s="150">
        <v>4886</v>
      </c>
      <c r="FB30" s="214" t="s">
        <v>356</v>
      </c>
      <c r="FC30" s="213"/>
      <c r="FD30" s="211"/>
      <c r="FE30" s="212" t="s">
        <v>355</v>
      </c>
      <c r="FF30" s="213"/>
      <c r="FG30" s="150">
        <v>280131</v>
      </c>
      <c r="FH30" s="150">
        <v>247631</v>
      </c>
      <c r="FI30" s="150">
        <v>32500</v>
      </c>
      <c r="FJ30" s="150">
        <v>0</v>
      </c>
      <c r="FK30" s="150">
        <v>10654959</v>
      </c>
      <c r="FL30" s="150">
        <v>350000</v>
      </c>
      <c r="FM30" s="150">
        <v>4662000</v>
      </c>
      <c r="FN30" s="150">
        <v>5539666</v>
      </c>
      <c r="FO30" s="150">
        <v>10551666</v>
      </c>
      <c r="FP30" s="150">
        <v>1715984</v>
      </c>
      <c r="FQ30" s="150">
        <v>741937</v>
      </c>
      <c r="FR30" s="150">
        <v>974047</v>
      </c>
      <c r="FS30" s="214" t="s">
        <v>356</v>
      </c>
      <c r="FT30" s="213"/>
      <c r="FU30" s="211"/>
      <c r="FV30" s="212" t="s">
        <v>355</v>
      </c>
      <c r="FW30" s="213"/>
      <c r="FX30" s="150">
        <v>7009143</v>
      </c>
      <c r="FY30" s="150">
        <v>22640</v>
      </c>
      <c r="FZ30" s="150">
        <v>11426</v>
      </c>
      <c r="GA30" s="150">
        <v>0</v>
      </c>
      <c r="GB30" s="150">
        <v>15117</v>
      </c>
      <c r="GC30" s="150">
        <v>0</v>
      </c>
      <c r="GD30" s="150">
        <v>0</v>
      </c>
      <c r="GE30" s="150">
        <v>0</v>
      </c>
      <c r="GF30" s="150">
        <v>5046006</v>
      </c>
      <c r="GG30" s="150">
        <v>1913954</v>
      </c>
      <c r="GH30" s="150">
        <v>0</v>
      </c>
      <c r="GI30" s="150">
        <v>1913954</v>
      </c>
      <c r="GJ30" s="214" t="s">
        <v>356</v>
      </c>
      <c r="GK30" s="213"/>
      <c r="GL30" s="211"/>
      <c r="GM30" s="212" t="s">
        <v>355</v>
      </c>
      <c r="GN30" s="213"/>
      <c r="GO30" s="150">
        <v>6378121</v>
      </c>
      <c r="GP30" s="216">
        <v>570400</v>
      </c>
      <c r="GQ30" s="150">
        <v>200600</v>
      </c>
      <c r="GR30" s="150">
        <v>0</v>
      </c>
      <c r="GS30" s="150">
        <v>0</v>
      </c>
      <c r="GT30" s="207">
        <v>1106100</v>
      </c>
      <c r="GU30" s="150">
        <v>2975300</v>
      </c>
      <c r="GV30" s="207">
        <v>0</v>
      </c>
      <c r="GW30" s="207">
        <v>980100</v>
      </c>
      <c r="GX30" s="150">
        <v>0</v>
      </c>
      <c r="GY30" s="207">
        <v>0</v>
      </c>
      <c r="GZ30" s="150">
        <v>455000</v>
      </c>
      <c r="HA30" s="214" t="s">
        <v>356</v>
      </c>
      <c r="HB30" s="213"/>
      <c r="HC30" s="211"/>
      <c r="HD30" s="212" t="s">
        <v>355</v>
      </c>
      <c r="HE30" s="213"/>
      <c r="HF30" s="207">
        <v>0</v>
      </c>
      <c r="HG30" s="150">
        <v>90621</v>
      </c>
      <c r="HH30" s="150">
        <v>0</v>
      </c>
      <c r="HI30" s="150">
        <v>0</v>
      </c>
      <c r="HJ30" s="150">
        <v>0</v>
      </c>
      <c r="HK30" s="150">
        <v>0</v>
      </c>
      <c r="HL30" s="150">
        <v>0</v>
      </c>
      <c r="HM30" s="150">
        <v>86095793</v>
      </c>
      <c r="HN30" s="150">
        <v>51503500</v>
      </c>
      <c r="HO30" s="217">
        <v>34592293</v>
      </c>
      <c r="HP30" s="150">
        <v>32259502</v>
      </c>
      <c r="HQ30" s="217">
        <v>53836291</v>
      </c>
      <c r="HR30" s="218" t="s">
        <v>356</v>
      </c>
      <c r="HS30" s="200"/>
      <c r="HT30" s="219"/>
      <c r="HU30" s="219"/>
      <c r="HV30" s="219"/>
      <c r="HW30" s="219"/>
      <c r="HX30" s="201"/>
    </row>
    <row r="31" spans="1:232" s="221" customFormat="1" ht="18" x14ac:dyDescent="0.45">
      <c r="A31" s="185"/>
      <c r="B31" s="202"/>
      <c r="C31" s="203"/>
      <c r="D31" s="204"/>
      <c r="E31" s="205" t="s">
        <v>357</v>
      </c>
      <c r="F31" s="206"/>
      <c r="G31" s="207">
        <v>29184192</v>
      </c>
      <c r="H31" s="150">
        <v>29120958</v>
      </c>
      <c r="I31" s="150">
        <v>63234</v>
      </c>
      <c r="J31" s="207">
        <v>42488</v>
      </c>
      <c r="K31" s="150">
        <v>20746</v>
      </c>
      <c r="L31" s="208">
        <v>0.1</v>
      </c>
      <c r="M31" s="150">
        <v>10464</v>
      </c>
      <c r="N31" s="150">
        <v>9479</v>
      </c>
      <c r="O31" s="150">
        <v>894</v>
      </c>
      <c r="P31" s="150">
        <v>600000</v>
      </c>
      <c r="Q31" s="150">
        <v>-579163</v>
      </c>
      <c r="R31" s="209" t="s">
        <v>358</v>
      </c>
      <c r="S31" s="210"/>
      <c r="T31" s="211"/>
      <c r="U31" s="212" t="s">
        <v>357</v>
      </c>
      <c r="V31" s="213"/>
      <c r="W31" s="150">
        <v>8639179</v>
      </c>
      <c r="X31" s="150">
        <v>3867349</v>
      </c>
      <c r="Y31" s="150">
        <v>100969</v>
      </c>
      <c r="Z31" s="150">
        <v>3244894</v>
      </c>
      <c r="AA31" s="150">
        <v>136757</v>
      </c>
      <c r="AB31" s="150">
        <v>384729</v>
      </c>
      <c r="AC31" s="150">
        <v>3573260</v>
      </c>
      <c r="AD31" s="150">
        <v>3548510</v>
      </c>
      <c r="AE31" s="150">
        <v>24750</v>
      </c>
      <c r="AF31" s="150">
        <v>131862</v>
      </c>
      <c r="AG31" s="150">
        <v>364891</v>
      </c>
      <c r="AH31" s="150">
        <v>0</v>
      </c>
      <c r="AI31" s="209" t="s">
        <v>358</v>
      </c>
      <c r="AJ31" s="210"/>
      <c r="AK31" s="211"/>
      <c r="AL31" s="212" t="s">
        <v>357</v>
      </c>
      <c r="AM31" s="213"/>
      <c r="AN31" s="150">
        <v>0</v>
      </c>
      <c r="AO31" s="150">
        <v>701817</v>
      </c>
      <c r="AP31" s="150">
        <v>122858</v>
      </c>
      <c r="AQ31" s="150">
        <v>28102</v>
      </c>
      <c r="AR31" s="150">
        <v>0</v>
      </c>
      <c r="AS31" s="150">
        <v>0</v>
      </c>
      <c r="AT31" s="150">
        <v>86004</v>
      </c>
      <c r="AU31" s="150">
        <v>0</v>
      </c>
      <c r="AV31" s="150">
        <v>8752</v>
      </c>
      <c r="AW31" s="150">
        <v>10138</v>
      </c>
      <c r="AX31" s="150">
        <v>112227</v>
      </c>
      <c r="AY31" s="150">
        <v>147404</v>
      </c>
      <c r="AZ31" s="214" t="s">
        <v>358</v>
      </c>
      <c r="BA31" s="213"/>
      <c r="BB31" s="211"/>
      <c r="BC31" s="212" t="s">
        <v>357</v>
      </c>
      <c r="BD31" s="213"/>
      <c r="BE31" s="150">
        <v>0</v>
      </c>
      <c r="BF31" s="150">
        <v>1628422</v>
      </c>
      <c r="BG31" s="150">
        <v>0</v>
      </c>
      <c r="BH31" s="150">
        <v>0</v>
      </c>
      <c r="BI31" s="150">
        <v>0</v>
      </c>
      <c r="BJ31" s="150">
        <v>33238</v>
      </c>
      <c r="BK31" s="150">
        <v>178833</v>
      </c>
      <c r="BL31" s="150">
        <v>350047</v>
      </c>
      <c r="BM31" s="150">
        <v>6213495</v>
      </c>
      <c r="BN31" s="150">
        <v>6016250</v>
      </c>
      <c r="BO31" s="150">
        <v>197245</v>
      </c>
      <c r="BP31" s="150">
        <v>0</v>
      </c>
      <c r="BQ31" s="150">
        <v>17435841</v>
      </c>
      <c r="BR31" s="214" t="s">
        <v>358</v>
      </c>
      <c r="BS31" s="213"/>
      <c r="BT31" s="211"/>
      <c r="BU31" s="212" t="s">
        <v>357</v>
      </c>
      <c r="BV31" s="215"/>
      <c r="BW31" s="150">
        <v>6831</v>
      </c>
      <c r="BX31" s="150">
        <v>291510</v>
      </c>
      <c r="BY31" s="150">
        <v>18283</v>
      </c>
      <c r="BZ31" s="150">
        <v>273227</v>
      </c>
      <c r="CA31" s="150">
        <v>283519</v>
      </c>
      <c r="CB31" s="150">
        <v>1022</v>
      </c>
      <c r="CC31" s="150">
        <v>0</v>
      </c>
      <c r="CD31" s="150">
        <v>1022</v>
      </c>
      <c r="CE31" s="150">
        <v>0</v>
      </c>
      <c r="CF31" s="150">
        <v>47144</v>
      </c>
      <c r="CG31" s="150">
        <v>0</v>
      </c>
      <c r="CH31" s="150">
        <v>235353</v>
      </c>
      <c r="CI31" s="214" t="s">
        <v>358</v>
      </c>
      <c r="CJ31" s="213"/>
      <c r="CK31" s="211"/>
      <c r="CL31" s="212" t="s">
        <v>357</v>
      </c>
      <c r="CM31" s="213"/>
      <c r="CN31" s="150">
        <v>33492</v>
      </c>
      <c r="CO31" s="150">
        <v>9637</v>
      </c>
      <c r="CP31" s="150">
        <v>23855</v>
      </c>
      <c r="CQ31" s="150">
        <v>6009957</v>
      </c>
      <c r="CR31" s="150">
        <v>0</v>
      </c>
      <c r="CS31" s="150">
        <v>1377379</v>
      </c>
      <c r="CT31" s="150">
        <v>786782</v>
      </c>
      <c r="CU31" s="150">
        <v>1324321</v>
      </c>
      <c r="CV31" s="150">
        <v>722805</v>
      </c>
      <c r="CW31" s="150">
        <v>0</v>
      </c>
      <c r="CX31" s="150">
        <v>100909</v>
      </c>
      <c r="CY31" s="150">
        <v>21104</v>
      </c>
      <c r="CZ31" s="150">
        <v>0</v>
      </c>
      <c r="DA31" s="214" t="s">
        <v>358</v>
      </c>
      <c r="DB31" s="213"/>
      <c r="DC31" s="211"/>
      <c r="DD31" s="212" t="s">
        <v>357</v>
      </c>
      <c r="DE31" s="213"/>
      <c r="DF31" s="150">
        <v>24887</v>
      </c>
      <c r="DG31" s="150">
        <v>0</v>
      </c>
      <c r="DH31" s="150">
        <v>0</v>
      </c>
      <c r="DI31" s="150">
        <v>24887</v>
      </c>
      <c r="DJ31" s="150">
        <v>0</v>
      </c>
      <c r="DK31" s="150">
        <v>143343</v>
      </c>
      <c r="DL31" s="150">
        <v>1853</v>
      </c>
      <c r="DM31" s="150">
        <v>0</v>
      </c>
      <c r="DN31" s="150">
        <v>1037155</v>
      </c>
      <c r="DO31" s="150">
        <v>0</v>
      </c>
      <c r="DP31" s="150">
        <v>11796</v>
      </c>
      <c r="DQ31" s="150">
        <v>457623</v>
      </c>
      <c r="DR31" s="150">
        <v>0</v>
      </c>
      <c r="DS31" s="214" t="s">
        <v>358</v>
      </c>
      <c r="DT31" s="213"/>
      <c r="DU31" s="211"/>
      <c r="DV31" s="212" t="s">
        <v>357</v>
      </c>
      <c r="DW31" s="213"/>
      <c r="DX31" s="150">
        <v>2213172</v>
      </c>
      <c r="DY31" s="150">
        <v>1364740</v>
      </c>
      <c r="DZ31" s="150">
        <v>278346</v>
      </c>
      <c r="EA31" s="150">
        <v>638964</v>
      </c>
      <c r="EB31" s="150">
        <v>122195</v>
      </c>
      <c r="EC31" s="150">
        <v>47699</v>
      </c>
      <c r="ED31" s="150">
        <v>0</v>
      </c>
      <c r="EE31" s="150">
        <v>32139</v>
      </c>
      <c r="EF31" s="150">
        <v>0</v>
      </c>
      <c r="EG31" s="150">
        <v>0</v>
      </c>
      <c r="EH31" s="150">
        <v>32139</v>
      </c>
      <c r="EI31" s="150">
        <v>0</v>
      </c>
      <c r="EJ31" s="214" t="s">
        <v>358</v>
      </c>
      <c r="EK31" s="213"/>
      <c r="EL31" s="211"/>
      <c r="EM31" s="212" t="s">
        <v>357</v>
      </c>
      <c r="EN31" s="213"/>
      <c r="EO31" s="150">
        <v>2028</v>
      </c>
      <c r="EP31" s="150">
        <v>243369</v>
      </c>
      <c r="EQ31" s="150">
        <v>848432</v>
      </c>
      <c r="ER31" s="150">
        <v>12217</v>
      </c>
      <c r="ES31" s="150">
        <v>0</v>
      </c>
      <c r="ET31" s="150">
        <v>0</v>
      </c>
      <c r="EU31" s="150">
        <v>836215</v>
      </c>
      <c r="EV31" s="150">
        <v>17699</v>
      </c>
      <c r="EW31" s="150">
        <v>16233</v>
      </c>
      <c r="EX31" s="150">
        <v>1466</v>
      </c>
      <c r="EY31" s="150">
        <v>1466</v>
      </c>
      <c r="EZ31" s="150">
        <v>0</v>
      </c>
      <c r="FA31" s="150">
        <v>0</v>
      </c>
      <c r="FB31" s="214" t="s">
        <v>358</v>
      </c>
      <c r="FC31" s="213"/>
      <c r="FD31" s="211"/>
      <c r="FE31" s="212" t="s">
        <v>357</v>
      </c>
      <c r="FF31" s="213"/>
      <c r="FG31" s="150">
        <v>253577</v>
      </c>
      <c r="FH31" s="150">
        <v>246704</v>
      </c>
      <c r="FI31" s="150">
        <v>6600</v>
      </c>
      <c r="FJ31" s="150">
        <v>273</v>
      </c>
      <c r="FK31" s="150">
        <v>1081889</v>
      </c>
      <c r="FL31" s="150">
        <v>600000</v>
      </c>
      <c r="FM31" s="150">
        <v>0</v>
      </c>
      <c r="FN31" s="150">
        <v>279137</v>
      </c>
      <c r="FO31" s="150">
        <v>879137</v>
      </c>
      <c r="FP31" s="150">
        <v>55884</v>
      </c>
      <c r="FQ31" s="150">
        <v>10282</v>
      </c>
      <c r="FR31" s="150">
        <v>45602</v>
      </c>
      <c r="FS31" s="214" t="s">
        <v>358</v>
      </c>
      <c r="FT31" s="213"/>
      <c r="FU31" s="211"/>
      <c r="FV31" s="212" t="s">
        <v>357</v>
      </c>
      <c r="FW31" s="213"/>
      <c r="FX31" s="150">
        <v>563133</v>
      </c>
      <c r="FY31" s="150">
        <v>23491</v>
      </c>
      <c r="FZ31" s="150">
        <v>2710</v>
      </c>
      <c r="GA31" s="150">
        <v>0</v>
      </c>
      <c r="GB31" s="150">
        <v>288764</v>
      </c>
      <c r="GC31" s="150">
        <v>0</v>
      </c>
      <c r="GD31" s="150">
        <v>0</v>
      </c>
      <c r="GE31" s="150">
        <v>0</v>
      </c>
      <c r="GF31" s="150">
        <v>0</v>
      </c>
      <c r="GG31" s="150">
        <v>248168</v>
      </c>
      <c r="GH31" s="150">
        <v>0</v>
      </c>
      <c r="GI31" s="150">
        <v>248168</v>
      </c>
      <c r="GJ31" s="214" t="s">
        <v>358</v>
      </c>
      <c r="GK31" s="213"/>
      <c r="GL31" s="211"/>
      <c r="GM31" s="212" t="s">
        <v>357</v>
      </c>
      <c r="GN31" s="213"/>
      <c r="GO31" s="150">
        <v>937688</v>
      </c>
      <c r="GP31" s="216">
        <v>61500</v>
      </c>
      <c r="GQ31" s="150">
        <v>53300</v>
      </c>
      <c r="GR31" s="150">
        <v>0</v>
      </c>
      <c r="GS31" s="150">
        <v>46100</v>
      </c>
      <c r="GT31" s="207">
        <v>14700</v>
      </c>
      <c r="GU31" s="150">
        <v>648100</v>
      </c>
      <c r="GV31" s="207">
        <v>0</v>
      </c>
      <c r="GW31" s="207">
        <v>0</v>
      </c>
      <c r="GX31" s="150">
        <v>0</v>
      </c>
      <c r="GY31" s="207">
        <v>0</v>
      </c>
      <c r="GZ31" s="150">
        <v>48400</v>
      </c>
      <c r="HA31" s="214" t="s">
        <v>358</v>
      </c>
      <c r="HB31" s="213"/>
      <c r="HC31" s="211"/>
      <c r="HD31" s="212" t="s">
        <v>357</v>
      </c>
      <c r="HE31" s="213"/>
      <c r="HF31" s="207">
        <v>0</v>
      </c>
      <c r="HG31" s="150">
        <v>65588</v>
      </c>
      <c r="HH31" s="150">
        <v>0</v>
      </c>
      <c r="HI31" s="150">
        <v>0</v>
      </c>
      <c r="HJ31" s="150">
        <v>0</v>
      </c>
      <c r="HK31" s="150">
        <v>0</v>
      </c>
      <c r="HL31" s="150">
        <v>0</v>
      </c>
      <c r="HM31" s="150">
        <v>29184192</v>
      </c>
      <c r="HN31" s="150">
        <v>11219882</v>
      </c>
      <c r="HO31" s="217">
        <v>17964310</v>
      </c>
      <c r="HP31" s="150">
        <v>9361877</v>
      </c>
      <c r="HQ31" s="217">
        <v>19822315</v>
      </c>
      <c r="HR31" s="218" t="s">
        <v>358</v>
      </c>
      <c r="HS31" s="200"/>
      <c r="HT31" s="219"/>
      <c r="HU31" s="219"/>
      <c r="HV31" s="219"/>
      <c r="HW31" s="219"/>
      <c r="HX31" s="201"/>
    </row>
    <row r="32" spans="1:232" s="221" customFormat="1" ht="18" x14ac:dyDescent="0.45">
      <c r="A32" s="185"/>
      <c r="B32" s="202"/>
      <c r="C32" s="203"/>
      <c r="D32" s="204"/>
      <c r="E32" s="205" t="s">
        <v>359</v>
      </c>
      <c r="F32" s="206"/>
      <c r="G32" s="207">
        <v>46014029</v>
      </c>
      <c r="H32" s="150">
        <v>45802609</v>
      </c>
      <c r="I32" s="150">
        <v>211420</v>
      </c>
      <c r="J32" s="207">
        <v>90366</v>
      </c>
      <c r="K32" s="150">
        <v>121054</v>
      </c>
      <c r="L32" s="208">
        <v>0.5</v>
      </c>
      <c r="M32" s="150">
        <v>15138</v>
      </c>
      <c r="N32" s="150">
        <v>54899</v>
      </c>
      <c r="O32" s="150">
        <v>0</v>
      </c>
      <c r="P32" s="150">
        <v>430000</v>
      </c>
      <c r="Q32" s="150">
        <v>-359963</v>
      </c>
      <c r="R32" s="209" t="s">
        <v>360</v>
      </c>
      <c r="S32" s="210"/>
      <c r="T32" s="211"/>
      <c r="U32" s="212" t="s">
        <v>359</v>
      </c>
      <c r="V32" s="213"/>
      <c r="W32" s="150">
        <v>12693464</v>
      </c>
      <c r="X32" s="150">
        <v>5842230</v>
      </c>
      <c r="Y32" s="150">
        <v>159110</v>
      </c>
      <c r="Z32" s="150">
        <v>4996715</v>
      </c>
      <c r="AA32" s="150">
        <v>223638</v>
      </c>
      <c r="AB32" s="150">
        <v>462767</v>
      </c>
      <c r="AC32" s="150">
        <v>4910867</v>
      </c>
      <c r="AD32" s="150">
        <v>4855988</v>
      </c>
      <c r="AE32" s="150">
        <v>54879</v>
      </c>
      <c r="AF32" s="150">
        <v>246194</v>
      </c>
      <c r="AG32" s="150">
        <v>651918</v>
      </c>
      <c r="AH32" s="150">
        <v>0</v>
      </c>
      <c r="AI32" s="209" t="s">
        <v>360</v>
      </c>
      <c r="AJ32" s="210"/>
      <c r="AK32" s="211"/>
      <c r="AL32" s="212" t="s">
        <v>359</v>
      </c>
      <c r="AM32" s="213"/>
      <c r="AN32" s="150">
        <v>0</v>
      </c>
      <c r="AO32" s="150">
        <v>1002669</v>
      </c>
      <c r="AP32" s="150">
        <v>196287</v>
      </c>
      <c r="AQ32" s="150">
        <v>45118</v>
      </c>
      <c r="AR32" s="150">
        <v>0</v>
      </c>
      <c r="AS32" s="150">
        <v>0</v>
      </c>
      <c r="AT32" s="150">
        <v>138077</v>
      </c>
      <c r="AU32" s="150">
        <v>0</v>
      </c>
      <c r="AV32" s="150">
        <v>13092</v>
      </c>
      <c r="AW32" s="150">
        <v>15458</v>
      </c>
      <c r="AX32" s="150">
        <v>171448</v>
      </c>
      <c r="AY32" s="150">
        <v>225613</v>
      </c>
      <c r="AZ32" s="214" t="s">
        <v>360</v>
      </c>
      <c r="BA32" s="213"/>
      <c r="BB32" s="211"/>
      <c r="BC32" s="212" t="s">
        <v>359</v>
      </c>
      <c r="BD32" s="213"/>
      <c r="BE32" s="150">
        <v>0</v>
      </c>
      <c r="BF32" s="150">
        <v>2540325</v>
      </c>
      <c r="BG32" s="150">
        <v>0</v>
      </c>
      <c r="BH32" s="150">
        <v>0</v>
      </c>
      <c r="BI32" s="150">
        <v>0</v>
      </c>
      <c r="BJ32" s="150">
        <v>53369</v>
      </c>
      <c r="BK32" s="150">
        <v>259488</v>
      </c>
      <c r="BL32" s="150">
        <v>571700</v>
      </c>
      <c r="BM32" s="150">
        <v>9938535</v>
      </c>
      <c r="BN32" s="150">
        <v>9742746</v>
      </c>
      <c r="BO32" s="150">
        <v>195789</v>
      </c>
      <c r="BP32" s="150">
        <v>0</v>
      </c>
      <c r="BQ32" s="150">
        <v>26665687</v>
      </c>
      <c r="BR32" s="214" t="s">
        <v>360</v>
      </c>
      <c r="BS32" s="213"/>
      <c r="BT32" s="211"/>
      <c r="BU32" s="212" t="s">
        <v>359</v>
      </c>
      <c r="BV32" s="215"/>
      <c r="BW32" s="150">
        <v>12023</v>
      </c>
      <c r="BX32" s="150">
        <v>69189</v>
      </c>
      <c r="BY32" s="150">
        <v>15640</v>
      </c>
      <c r="BZ32" s="150">
        <v>53549</v>
      </c>
      <c r="CA32" s="150">
        <v>409876</v>
      </c>
      <c r="CB32" s="150">
        <v>288</v>
      </c>
      <c r="CC32" s="150">
        <v>0</v>
      </c>
      <c r="CD32" s="150">
        <v>288</v>
      </c>
      <c r="CE32" s="150">
        <v>0</v>
      </c>
      <c r="CF32" s="150">
        <v>22043</v>
      </c>
      <c r="CG32" s="150">
        <v>56492</v>
      </c>
      <c r="CH32" s="150">
        <v>331053</v>
      </c>
      <c r="CI32" s="214" t="s">
        <v>360</v>
      </c>
      <c r="CJ32" s="213"/>
      <c r="CK32" s="211"/>
      <c r="CL32" s="212" t="s">
        <v>359</v>
      </c>
      <c r="CM32" s="213"/>
      <c r="CN32" s="150">
        <v>60195</v>
      </c>
      <c r="CO32" s="150">
        <v>15540</v>
      </c>
      <c r="CP32" s="150">
        <v>44655</v>
      </c>
      <c r="CQ32" s="150">
        <v>11934913</v>
      </c>
      <c r="CR32" s="150">
        <v>0</v>
      </c>
      <c r="CS32" s="150">
        <v>3854499</v>
      </c>
      <c r="CT32" s="150">
        <v>922120</v>
      </c>
      <c r="CU32" s="150">
        <v>1932080</v>
      </c>
      <c r="CV32" s="150">
        <v>1302161</v>
      </c>
      <c r="CW32" s="150">
        <v>0</v>
      </c>
      <c r="CX32" s="150">
        <v>160526</v>
      </c>
      <c r="CY32" s="150">
        <v>0</v>
      </c>
      <c r="CZ32" s="150">
        <v>0</v>
      </c>
      <c r="DA32" s="214" t="s">
        <v>360</v>
      </c>
      <c r="DB32" s="213"/>
      <c r="DC32" s="211"/>
      <c r="DD32" s="212" t="s">
        <v>359</v>
      </c>
      <c r="DE32" s="213"/>
      <c r="DF32" s="150">
        <v>41737</v>
      </c>
      <c r="DG32" s="150">
        <v>5242</v>
      </c>
      <c r="DH32" s="150">
        <v>0</v>
      </c>
      <c r="DI32" s="150">
        <v>36495</v>
      </c>
      <c r="DJ32" s="150">
        <v>0</v>
      </c>
      <c r="DK32" s="150">
        <v>49348</v>
      </c>
      <c r="DL32" s="150">
        <v>3485</v>
      </c>
      <c r="DM32" s="150">
        <v>0</v>
      </c>
      <c r="DN32" s="150">
        <v>1961603</v>
      </c>
      <c r="DO32" s="150">
        <v>0</v>
      </c>
      <c r="DP32" s="150">
        <v>98229</v>
      </c>
      <c r="DQ32" s="150">
        <v>1609125</v>
      </c>
      <c r="DR32" s="150">
        <v>0</v>
      </c>
      <c r="DS32" s="214" t="s">
        <v>360</v>
      </c>
      <c r="DT32" s="213"/>
      <c r="DU32" s="211"/>
      <c r="DV32" s="212" t="s">
        <v>359</v>
      </c>
      <c r="DW32" s="213"/>
      <c r="DX32" s="150">
        <v>3842378</v>
      </c>
      <c r="DY32" s="150">
        <v>2471803</v>
      </c>
      <c r="DZ32" s="150">
        <v>365052</v>
      </c>
      <c r="EA32" s="150">
        <v>972368</v>
      </c>
      <c r="EB32" s="150">
        <v>214461</v>
      </c>
      <c r="EC32" s="150">
        <v>78665</v>
      </c>
      <c r="ED32" s="150">
        <v>0</v>
      </c>
      <c r="EE32" s="150">
        <v>50207</v>
      </c>
      <c r="EF32" s="150">
        <v>0</v>
      </c>
      <c r="EG32" s="150">
        <v>0</v>
      </c>
      <c r="EH32" s="150">
        <v>50207</v>
      </c>
      <c r="EI32" s="150">
        <v>0</v>
      </c>
      <c r="EJ32" s="214" t="s">
        <v>360</v>
      </c>
      <c r="EK32" s="213"/>
      <c r="EL32" s="211"/>
      <c r="EM32" s="212" t="s">
        <v>359</v>
      </c>
      <c r="EN32" s="213"/>
      <c r="EO32" s="150">
        <v>0</v>
      </c>
      <c r="EP32" s="150">
        <v>791050</v>
      </c>
      <c r="EQ32" s="150">
        <v>1370575</v>
      </c>
      <c r="ER32" s="150">
        <v>10752</v>
      </c>
      <c r="ES32" s="150">
        <v>0</v>
      </c>
      <c r="ET32" s="150">
        <v>0</v>
      </c>
      <c r="EU32" s="150">
        <v>1359823</v>
      </c>
      <c r="EV32" s="150">
        <v>154988</v>
      </c>
      <c r="EW32" s="150">
        <v>18058</v>
      </c>
      <c r="EX32" s="150">
        <v>136930</v>
      </c>
      <c r="EY32" s="150">
        <v>136930</v>
      </c>
      <c r="EZ32" s="150">
        <v>0</v>
      </c>
      <c r="FA32" s="150">
        <v>0</v>
      </c>
      <c r="FB32" s="214" t="s">
        <v>360</v>
      </c>
      <c r="FC32" s="213"/>
      <c r="FD32" s="211"/>
      <c r="FE32" s="212" t="s">
        <v>359</v>
      </c>
      <c r="FF32" s="213"/>
      <c r="FG32" s="150">
        <v>107877</v>
      </c>
      <c r="FH32" s="150">
        <v>106462</v>
      </c>
      <c r="FI32" s="150">
        <v>750</v>
      </c>
      <c r="FJ32" s="150">
        <v>665</v>
      </c>
      <c r="FK32" s="150">
        <v>687626</v>
      </c>
      <c r="FL32" s="150">
        <v>430000</v>
      </c>
      <c r="FM32" s="150">
        <v>0</v>
      </c>
      <c r="FN32" s="150">
        <v>142811</v>
      </c>
      <c r="FO32" s="150">
        <v>572811</v>
      </c>
      <c r="FP32" s="150">
        <v>176633</v>
      </c>
      <c r="FQ32" s="150">
        <v>105916</v>
      </c>
      <c r="FR32" s="150">
        <v>70717</v>
      </c>
      <c r="FS32" s="214" t="s">
        <v>360</v>
      </c>
      <c r="FT32" s="213"/>
      <c r="FU32" s="211"/>
      <c r="FV32" s="212" t="s">
        <v>359</v>
      </c>
      <c r="FW32" s="213"/>
      <c r="FX32" s="150">
        <v>620844</v>
      </c>
      <c r="FY32" s="150">
        <v>6712</v>
      </c>
      <c r="FZ32" s="150">
        <v>1164</v>
      </c>
      <c r="GA32" s="150">
        <v>0</v>
      </c>
      <c r="GB32" s="150">
        <v>1606</v>
      </c>
      <c r="GC32" s="150">
        <v>0</v>
      </c>
      <c r="GD32" s="150">
        <v>0</v>
      </c>
      <c r="GE32" s="150">
        <v>0</v>
      </c>
      <c r="GF32" s="150">
        <v>0</v>
      </c>
      <c r="GG32" s="150">
        <v>611362</v>
      </c>
      <c r="GH32" s="150">
        <v>0</v>
      </c>
      <c r="GI32" s="150">
        <v>611362</v>
      </c>
      <c r="GJ32" s="214" t="s">
        <v>360</v>
      </c>
      <c r="GK32" s="213"/>
      <c r="GL32" s="211"/>
      <c r="GM32" s="212" t="s">
        <v>359</v>
      </c>
      <c r="GN32" s="213"/>
      <c r="GO32" s="150">
        <v>1271800</v>
      </c>
      <c r="GP32" s="216">
        <v>32500</v>
      </c>
      <c r="GQ32" s="150">
        <v>0</v>
      </c>
      <c r="GR32" s="150">
        <v>0</v>
      </c>
      <c r="GS32" s="150">
        <v>0</v>
      </c>
      <c r="GT32" s="207">
        <v>143000</v>
      </c>
      <c r="GU32" s="150">
        <v>893700</v>
      </c>
      <c r="GV32" s="207">
        <v>0</v>
      </c>
      <c r="GW32" s="207">
        <v>176800</v>
      </c>
      <c r="GX32" s="150">
        <v>0</v>
      </c>
      <c r="GY32" s="207">
        <v>0</v>
      </c>
      <c r="GZ32" s="150">
        <v>25800</v>
      </c>
      <c r="HA32" s="214" t="s">
        <v>360</v>
      </c>
      <c r="HB32" s="213"/>
      <c r="HC32" s="211"/>
      <c r="HD32" s="212" t="s">
        <v>359</v>
      </c>
      <c r="HE32" s="213"/>
      <c r="HF32" s="207">
        <v>0</v>
      </c>
      <c r="HG32" s="150">
        <v>0</v>
      </c>
      <c r="HH32" s="150">
        <v>0</v>
      </c>
      <c r="HI32" s="150">
        <v>0</v>
      </c>
      <c r="HJ32" s="150">
        <v>0</v>
      </c>
      <c r="HK32" s="150">
        <v>0</v>
      </c>
      <c r="HL32" s="150">
        <v>0</v>
      </c>
      <c r="HM32" s="150">
        <v>46014029</v>
      </c>
      <c r="HN32" s="150">
        <v>14980692</v>
      </c>
      <c r="HO32" s="217">
        <v>31033337</v>
      </c>
      <c r="HP32" s="150">
        <v>16176679</v>
      </c>
      <c r="HQ32" s="217">
        <v>29837350</v>
      </c>
      <c r="HR32" s="218" t="s">
        <v>360</v>
      </c>
      <c r="HS32" s="200"/>
      <c r="HT32" s="219"/>
      <c r="HU32" s="219"/>
      <c r="HV32" s="219"/>
      <c r="HW32" s="219"/>
      <c r="HX32" s="201"/>
    </row>
    <row r="33" spans="1:232" s="221" customFormat="1" ht="18" x14ac:dyDescent="0.45">
      <c r="A33" s="185"/>
      <c r="B33" s="202"/>
      <c r="C33" s="203"/>
      <c r="D33" s="204"/>
      <c r="E33" s="205" t="s">
        <v>361</v>
      </c>
      <c r="F33" s="206"/>
      <c r="G33" s="207">
        <v>74364428</v>
      </c>
      <c r="H33" s="150">
        <v>73974192</v>
      </c>
      <c r="I33" s="150">
        <v>390236</v>
      </c>
      <c r="J33" s="207">
        <v>368791</v>
      </c>
      <c r="K33" s="150">
        <v>21445</v>
      </c>
      <c r="L33" s="208">
        <v>0.1</v>
      </c>
      <c r="M33" s="150">
        <v>-50500</v>
      </c>
      <c r="N33" s="150">
        <v>73194</v>
      </c>
      <c r="O33" s="150">
        <v>0</v>
      </c>
      <c r="P33" s="150">
        <v>0</v>
      </c>
      <c r="Q33" s="150">
        <v>22694</v>
      </c>
      <c r="R33" s="209" t="s">
        <v>362</v>
      </c>
      <c r="S33" s="210"/>
      <c r="T33" s="211"/>
      <c r="U33" s="212" t="s">
        <v>361</v>
      </c>
      <c r="V33" s="213"/>
      <c r="W33" s="150">
        <v>20087940</v>
      </c>
      <c r="X33" s="150">
        <v>8160752</v>
      </c>
      <c r="Y33" s="150">
        <v>151464</v>
      </c>
      <c r="Z33" s="150">
        <v>5456047</v>
      </c>
      <c r="AA33" s="150">
        <v>543238</v>
      </c>
      <c r="AB33" s="150">
        <v>2010003</v>
      </c>
      <c r="AC33" s="150">
        <v>8792924</v>
      </c>
      <c r="AD33" s="150">
        <v>8726368</v>
      </c>
      <c r="AE33" s="150">
        <v>66556</v>
      </c>
      <c r="AF33" s="150">
        <v>201319</v>
      </c>
      <c r="AG33" s="150">
        <v>1189304</v>
      </c>
      <c r="AH33" s="150">
        <v>0</v>
      </c>
      <c r="AI33" s="209" t="s">
        <v>362</v>
      </c>
      <c r="AJ33" s="210"/>
      <c r="AK33" s="211"/>
      <c r="AL33" s="212" t="s">
        <v>361</v>
      </c>
      <c r="AM33" s="213"/>
      <c r="AN33" s="150">
        <v>0</v>
      </c>
      <c r="AO33" s="150">
        <v>1742533</v>
      </c>
      <c r="AP33" s="150">
        <v>182573</v>
      </c>
      <c r="AQ33" s="150">
        <v>41657</v>
      </c>
      <c r="AR33" s="150">
        <v>0</v>
      </c>
      <c r="AS33" s="150">
        <v>0</v>
      </c>
      <c r="AT33" s="150">
        <v>127487</v>
      </c>
      <c r="AU33" s="150">
        <v>0</v>
      </c>
      <c r="AV33" s="150">
        <v>13429</v>
      </c>
      <c r="AW33" s="150">
        <v>16220</v>
      </c>
      <c r="AX33" s="150">
        <v>179864</v>
      </c>
      <c r="AY33" s="150">
        <v>236649</v>
      </c>
      <c r="AZ33" s="214" t="s">
        <v>362</v>
      </c>
      <c r="BA33" s="213"/>
      <c r="BB33" s="211"/>
      <c r="BC33" s="212" t="s">
        <v>361</v>
      </c>
      <c r="BD33" s="213"/>
      <c r="BE33" s="150">
        <v>0</v>
      </c>
      <c r="BF33" s="150">
        <v>3105483</v>
      </c>
      <c r="BG33" s="150">
        <v>0</v>
      </c>
      <c r="BH33" s="150">
        <v>0</v>
      </c>
      <c r="BI33" s="150">
        <v>0</v>
      </c>
      <c r="BJ33" s="150">
        <v>49283</v>
      </c>
      <c r="BK33" s="150">
        <v>494437</v>
      </c>
      <c r="BL33" s="150">
        <v>561316</v>
      </c>
      <c r="BM33" s="150">
        <v>8527132</v>
      </c>
      <c r="BN33" s="150">
        <v>8117561</v>
      </c>
      <c r="BO33" s="150">
        <v>409571</v>
      </c>
      <c r="BP33" s="150">
        <v>0</v>
      </c>
      <c r="BQ33" s="150">
        <v>33440897</v>
      </c>
      <c r="BR33" s="214" t="s">
        <v>362</v>
      </c>
      <c r="BS33" s="213"/>
      <c r="BT33" s="211"/>
      <c r="BU33" s="212" t="s">
        <v>361</v>
      </c>
      <c r="BV33" s="215"/>
      <c r="BW33" s="150">
        <v>12580</v>
      </c>
      <c r="BX33" s="150">
        <v>123691</v>
      </c>
      <c r="BY33" s="150">
        <v>114571</v>
      </c>
      <c r="BZ33" s="150">
        <v>9120</v>
      </c>
      <c r="CA33" s="150">
        <v>1196727</v>
      </c>
      <c r="CB33" s="150">
        <v>161</v>
      </c>
      <c r="CC33" s="150">
        <v>0</v>
      </c>
      <c r="CD33" s="150">
        <v>161</v>
      </c>
      <c r="CE33" s="150">
        <v>0</v>
      </c>
      <c r="CF33" s="150">
        <v>12474</v>
      </c>
      <c r="CG33" s="150">
        <v>821196</v>
      </c>
      <c r="CH33" s="150">
        <v>362896</v>
      </c>
      <c r="CI33" s="214" t="s">
        <v>362</v>
      </c>
      <c r="CJ33" s="213"/>
      <c r="CK33" s="211"/>
      <c r="CL33" s="212" t="s">
        <v>361</v>
      </c>
      <c r="CM33" s="213"/>
      <c r="CN33" s="150">
        <v>217595</v>
      </c>
      <c r="CO33" s="150">
        <v>13958</v>
      </c>
      <c r="CP33" s="150">
        <v>203637</v>
      </c>
      <c r="CQ33" s="150">
        <v>21294466</v>
      </c>
      <c r="CR33" s="150">
        <v>0</v>
      </c>
      <c r="CS33" s="150">
        <v>7743780</v>
      </c>
      <c r="CT33" s="150">
        <v>1460757</v>
      </c>
      <c r="CU33" s="150">
        <v>3005437</v>
      </c>
      <c r="CV33" s="150">
        <v>1245480</v>
      </c>
      <c r="CW33" s="150">
        <v>0</v>
      </c>
      <c r="CX33" s="150">
        <v>3158074</v>
      </c>
      <c r="CY33" s="150">
        <v>0</v>
      </c>
      <c r="CZ33" s="150">
        <v>0</v>
      </c>
      <c r="DA33" s="214" t="s">
        <v>362</v>
      </c>
      <c r="DB33" s="213"/>
      <c r="DC33" s="211"/>
      <c r="DD33" s="212" t="s">
        <v>361</v>
      </c>
      <c r="DE33" s="213"/>
      <c r="DF33" s="150">
        <v>44229</v>
      </c>
      <c r="DG33" s="150">
        <v>0</v>
      </c>
      <c r="DH33" s="150">
        <v>0</v>
      </c>
      <c r="DI33" s="150">
        <v>44229</v>
      </c>
      <c r="DJ33" s="150">
        <v>0</v>
      </c>
      <c r="DK33" s="150">
        <v>983118</v>
      </c>
      <c r="DL33" s="150">
        <v>41640</v>
      </c>
      <c r="DM33" s="150">
        <v>0</v>
      </c>
      <c r="DN33" s="150">
        <v>1835598</v>
      </c>
      <c r="DO33" s="150">
        <v>0</v>
      </c>
      <c r="DP33" s="150">
        <v>69048</v>
      </c>
      <c r="DQ33" s="150">
        <v>1707305</v>
      </c>
      <c r="DR33" s="150">
        <v>0</v>
      </c>
      <c r="DS33" s="214" t="s">
        <v>362</v>
      </c>
      <c r="DT33" s="213"/>
      <c r="DU33" s="211"/>
      <c r="DV33" s="212" t="s">
        <v>361</v>
      </c>
      <c r="DW33" s="213"/>
      <c r="DX33" s="150">
        <v>4582166</v>
      </c>
      <c r="DY33" s="150">
        <v>2858831</v>
      </c>
      <c r="DZ33" s="150">
        <v>680099</v>
      </c>
      <c r="EA33" s="150">
        <v>1438541</v>
      </c>
      <c r="EB33" s="150">
        <v>208536</v>
      </c>
      <c r="EC33" s="150">
        <v>0</v>
      </c>
      <c r="ED33" s="150">
        <v>0</v>
      </c>
      <c r="EE33" s="150">
        <v>57461</v>
      </c>
      <c r="EF33" s="150">
        <v>3970</v>
      </c>
      <c r="EG33" s="150">
        <v>0</v>
      </c>
      <c r="EH33" s="150">
        <v>53491</v>
      </c>
      <c r="EI33" s="150">
        <v>0</v>
      </c>
      <c r="EJ33" s="214" t="s">
        <v>362</v>
      </c>
      <c r="EK33" s="213"/>
      <c r="EL33" s="211"/>
      <c r="EM33" s="212" t="s">
        <v>361</v>
      </c>
      <c r="EN33" s="213"/>
      <c r="EO33" s="150">
        <v>0</v>
      </c>
      <c r="EP33" s="150">
        <v>474194</v>
      </c>
      <c r="EQ33" s="150">
        <v>1723335</v>
      </c>
      <c r="ER33" s="150">
        <v>117141</v>
      </c>
      <c r="ES33" s="150">
        <v>0</v>
      </c>
      <c r="ET33" s="150">
        <v>0</v>
      </c>
      <c r="EU33" s="150">
        <v>1606194</v>
      </c>
      <c r="EV33" s="150">
        <v>126243</v>
      </c>
      <c r="EW33" s="150">
        <v>85314</v>
      </c>
      <c r="EX33" s="150">
        <v>40929</v>
      </c>
      <c r="EY33" s="150">
        <v>38047</v>
      </c>
      <c r="EZ33" s="150">
        <v>0</v>
      </c>
      <c r="FA33" s="150">
        <v>2882</v>
      </c>
      <c r="FB33" s="214" t="s">
        <v>362</v>
      </c>
      <c r="FC33" s="213"/>
      <c r="FD33" s="211"/>
      <c r="FE33" s="212" t="s">
        <v>361</v>
      </c>
      <c r="FF33" s="213"/>
      <c r="FG33" s="150">
        <v>1787606</v>
      </c>
      <c r="FH33" s="150">
        <v>1672249</v>
      </c>
      <c r="FI33" s="150">
        <v>25100</v>
      </c>
      <c r="FJ33" s="150">
        <v>90257</v>
      </c>
      <c r="FK33" s="150">
        <v>957278</v>
      </c>
      <c r="FL33" s="150">
        <v>0</v>
      </c>
      <c r="FM33" s="150">
        <v>73628</v>
      </c>
      <c r="FN33" s="150">
        <v>883650</v>
      </c>
      <c r="FO33" s="150">
        <v>957278</v>
      </c>
      <c r="FP33" s="150">
        <v>930641</v>
      </c>
      <c r="FQ33" s="150">
        <v>71945</v>
      </c>
      <c r="FR33" s="150">
        <v>858696</v>
      </c>
      <c r="FS33" s="214" t="s">
        <v>362</v>
      </c>
      <c r="FT33" s="213"/>
      <c r="FU33" s="211"/>
      <c r="FV33" s="212" t="s">
        <v>361</v>
      </c>
      <c r="FW33" s="213"/>
      <c r="FX33" s="150">
        <v>493082</v>
      </c>
      <c r="FY33" s="150">
        <v>20889</v>
      </c>
      <c r="FZ33" s="150">
        <v>2162</v>
      </c>
      <c r="GA33" s="150">
        <v>0</v>
      </c>
      <c r="GB33" s="150">
        <v>5000</v>
      </c>
      <c r="GC33" s="150">
        <v>14997</v>
      </c>
      <c r="GD33" s="150">
        <v>14997</v>
      </c>
      <c r="GE33" s="150">
        <v>0</v>
      </c>
      <c r="GF33" s="150">
        <v>0</v>
      </c>
      <c r="GG33" s="150">
        <v>450034</v>
      </c>
      <c r="GH33" s="150">
        <v>0</v>
      </c>
      <c r="GI33" s="150">
        <v>450034</v>
      </c>
      <c r="GJ33" s="214" t="s">
        <v>362</v>
      </c>
      <c r="GK33" s="213"/>
      <c r="GL33" s="211"/>
      <c r="GM33" s="212" t="s">
        <v>361</v>
      </c>
      <c r="GN33" s="213"/>
      <c r="GO33" s="150">
        <v>9201456</v>
      </c>
      <c r="GP33" s="216">
        <v>423800</v>
      </c>
      <c r="GQ33" s="150">
        <v>0</v>
      </c>
      <c r="GR33" s="150">
        <v>1950000</v>
      </c>
      <c r="GS33" s="150">
        <v>0</v>
      </c>
      <c r="GT33" s="207">
        <v>1929800</v>
      </c>
      <c r="GU33" s="150">
        <v>4375600</v>
      </c>
      <c r="GV33" s="207">
        <v>0</v>
      </c>
      <c r="GW33" s="207">
        <v>0</v>
      </c>
      <c r="GX33" s="150">
        <v>0</v>
      </c>
      <c r="GY33" s="207">
        <v>0</v>
      </c>
      <c r="GZ33" s="150">
        <v>400200</v>
      </c>
      <c r="HA33" s="214" t="s">
        <v>362</v>
      </c>
      <c r="HB33" s="213"/>
      <c r="HC33" s="211"/>
      <c r="HD33" s="212" t="s">
        <v>361</v>
      </c>
      <c r="HE33" s="213"/>
      <c r="HF33" s="207">
        <v>0</v>
      </c>
      <c r="HG33" s="150">
        <v>122056</v>
      </c>
      <c r="HH33" s="150">
        <v>0</v>
      </c>
      <c r="HI33" s="150">
        <v>0</v>
      </c>
      <c r="HJ33" s="150">
        <v>0</v>
      </c>
      <c r="HK33" s="150">
        <v>0</v>
      </c>
      <c r="HL33" s="150">
        <v>0</v>
      </c>
      <c r="HM33" s="150">
        <v>74364428</v>
      </c>
      <c r="HN33" s="150">
        <v>25920803</v>
      </c>
      <c r="HO33" s="217">
        <v>48443625</v>
      </c>
      <c r="HP33" s="150">
        <v>36483528</v>
      </c>
      <c r="HQ33" s="217">
        <v>37880900</v>
      </c>
      <c r="HR33" s="218" t="s">
        <v>362</v>
      </c>
      <c r="HS33" s="200"/>
      <c r="HT33" s="219"/>
      <c r="HU33" s="219"/>
      <c r="HV33" s="219"/>
      <c r="HW33" s="219"/>
      <c r="HX33" s="201"/>
    </row>
    <row r="34" spans="1:232" s="221" customFormat="1" ht="18" x14ac:dyDescent="0.45">
      <c r="A34" s="185"/>
      <c r="B34" s="202"/>
      <c r="C34" s="203"/>
      <c r="D34" s="204"/>
      <c r="E34" s="205" t="s">
        <v>363</v>
      </c>
      <c r="F34" s="206"/>
      <c r="G34" s="207">
        <v>44189265</v>
      </c>
      <c r="H34" s="150">
        <v>43767043</v>
      </c>
      <c r="I34" s="150">
        <v>422222</v>
      </c>
      <c r="J34" s="207">
        <v>125804</v>
      </c>
      <c r="K34" s="150">
        <v>296418</v>
      </c>
      <c r="L34" s="208">
        <v>1.4</v>
      </c>
      <c r="M34" s="150">
        <v>-302390</v>
      </c>
      <c r="N34" s="150">
        <v>580610</v>
      </c>
      <c r="O34" s="150">
        <v>0</v>
      </c>
      <c r="P34" s="150">
        <v>0</v>
      </c>
      <c r="Q34" s="150">
        <v>278220</v>
      </c>
      <c r="R34" s="209" t="s">
        <v>749</v>
      </c>
      <c r="S34" s="210"/>
      <c r="T34" s="211"/>
      <c r="U34" s="212" t="s">
        <v>363</v>
      </c>
      <c r="V34" s="213"/>
      <c r="W34" s="150">
        <v>19052590</v>
      </c>
      <c r="X34" s="150">
        <v>7042135</v>
      </c>
      <c r="Y34" s="150">
        <v>133912</v>
      </c>
      <c r="Z34" s="150">
        <v>4787143</v>
      </c>
      <c r="AA34" s="150">
        <v>381761</v>
      </c>
      <c r="AB34" s="150">
        <v>1739319</v>
      </c>
      <c r="AC34" s="150">
        <v>9378964</v>
      </c>
      <c r="AD34" s="150">
        <v>9313002</v>
      </c>
      <c r="AE34" s="150">
        <v>65962</v>
      </c>
      <c r="AF34" s="150">
        <v>155548</v>
      </c>
      <c r="AG34" s="150">
        <v>771667</v>
      </c>
      <c r="AH34" s="150">
        <v>0</v>
      </c>
      <c r="AI34" s="209" t="s">
        <v>746</v>
      </c>
      <c r="AJ34" s="210"/>
      <c r="AK34" s="211"/>
      <c r="AL34" s="212" t="s">
        <v>363</v>
      </c>
      <c r="AM34" s="213"/>
      <c r="AN34" s="150">
        <v>0</v>
      </c>
      <c r="AO34" s="150">
        <v>1704276</v>
      </c>
      <c r="AP34" s="150">
        <v>160955</v>
      </c>
      <c r="AQ34" s="150">
        <v>37226</v>
      </c>
      <c r="AR34" s="150">
        <v>0</v>
      </c>
      <c r="AS34" s="150">
        <v>0</v>
      </c>
      <c r="AT34" s="150">
        <v>113923</v>
      </c>
      <c r="AU34" s="150">
        <v>0</v>
      </c>
      <c r="AV34" s="150">
        <v>9806</v>
      </c>
      <c r="AW34" s="150">
        <v>14096</v>
      </c>
      <c r="AX34" s="150">
        <v>156420</v>
      </c>
      <c r="AY34" s="150">
        <v>205939</v>
      </c>
      <c r="AZ34" s="214" t="s">
        <v>746</v>
      </c>
      <c r="BA34" s="213"/>
      <c r="BB34" s="211"/>
      <c r="BC34" s="212" t="s">
        <v>363</v>
      </c>
      <c r="BD34" s="213"/>
      <c r="BE34" s="150">
        <v>0</v>
      </c>
      <c r="BF34" s="150">
        <v>2299425</v>
      </c>
      <c r="BG34" s="150">
        <v>1644</v>
      </c>
      <c r="BH34" s="150">
        <v>0</v>
      </c>
      <c r="BI34" s="150">
        <v>0</v>
      </c>
      <c r="BJ34" s="150">
        <v>44044</v>
      </c>
      <c r="BK34" s="150">
        <v>382556</v>
      </c>
      <c r="BL34" s="150">
        <v>502262</v>
      </c>
      <c r="BM34" s="150">
        <v>934160</v>
      </c>
      <c r="BN34" s="150">
        <v>724640</v>
      </c>
      <c r="BO34" s="150">
        <v>209520</v>
      </c>
      <c r="BP34" s="150">
        <v>0</v>
      </c>
      <c r="BQ34" s="150">
        <v>23754091</v>
      </c>
      <c r="BR34" s="214" t="s">
        <v>746</v>
      </c>
      <c r="BS34" s="213"/>
      <c r="BT34" s="211"/>
      <c r="BU34" s="212" t="s">
        <v>363</v>
      </c>
      <c r="BV34" s="215"/>
      <c r="BW34" s="150">
        <v>11384</v>
      </c>
      <c r="BX34" s="150">
        <v>515946</v>
      </c>
      <c r="BY34" s="150">
        <v>0</v>
      </c>
      <c r="BZ34" s="150">
        <v>515946</v>
      </c>
      <c r="CA34" s="150">
        <v>374359</v>
      </c>
      <c r="CB34" s="150">
        <v>0</v>
      </c>
      <c r="CC34" s="150">
        <v>0</v>
      </c>
      <c r="CD34" s="150">
        <v>0</v>
      </c>
      <c r="CE34" s="150">
        <v>0</v>
      </c>
      <c r="CF34" s="150">
        <v>0</v>
      </c>
      <c r="CG34" s="150">
        <v>84626</v>
      </c>
      <c r="CH34" s="150">
        <v>289733</v>
      </c>
      <c r="CI34" s="214" t="s">
        <v>746</v>
      </c>
      <c r="CJ34" s="213"/>
      <c r="CK34" s="211"/>
      <c r="CL34" s="212" t="s">
        <v>363</v>
      </c>
      <c r="CM34" s="213"/>
      <c r="CN34" s="150">
        <v>47546</v>
      </c>
      <c r="CO34" s="150">
        <v>10342</v>
      </c>
      <c r="CP34" s="150">
        <v>37204</v>
      </c>
      <c r="CQ34" s="150">
        <v>10472703</v>
      </c>
      <c r="CR34" s="150">
        <v>0</v>
      </c>
      <c r="CS34" s="150">
        <v>2277694</v>
      </c>
      <c r="CT34" s="150">
        <v>1792435</v>
      </c>
      <c r="CU34" s="150">
        <v>1098425</v>
      </c>
      <c r="CV34" s="150">
        <v>1149831</v>
      </c>
      <c r="CW34" s="150">
        <v>0</v>
      </c>
      <c r="CX34" s="150">
        <v>412945</v>
      </c>
      <c r="CY34" s="150">
        <v>0</v>
      </c>
      <c r="CZ34" s="150">
        <v>0</v>
      </c>
      <c r="DA34" s="214" t="s">
        <v>746</v>
      </c>
      <c r="DB34" s="213"/>
      <c r="DC34" s="211"/>
      <c r="DD34" s="212" t="s">
        <v>363</v>
      </c>
      <c r="DE34" s="213"/>
      <c r="DF34" s="150">
        <v>24014</v>
      </c>
      <c r="DG34" s="150">
        <v>0</v>
      </c>
      <c r="DH34" s="150">
        <v>0</v>
      </c>
      <c r="DI34" s="150">
        <v>24014</v>
      </c>
      <c r="DJ34" s="150">
        <v>0</v>
      </c>
      <c r="DK34" s="150">
        <v>980106</v>
      </c>
      <c r="DL34" s="150">
        <v>1386</v>
      </c>
      <c r="DM34" s="150">
        <v>0</v>
      </c>
      <c r="DN34" s="150">
        <v>1278810</v>
      </c>
      <c r="DO34" s="150">
        <v>0</v>
      </c>
      <c r="DP34" s="150">
        <v>21398</v>
      </c>
      <c r="DQ34" s="150">
        <v>1435659</v>
      </c>
      <c r="DR34" s="150">
        <v>0</v>
      </c>
      <c r="DS34" s="214" t="s">
        <v>746</v>
      </c>
      <c r="DT34" s="213"/>
      <c r="DU34" s="211"/>
      <c r="DV34" s="212" t="s">
        <v>363</v>
      </c>
      <c r="DW34" s="213"/>
      <c r="DX34" s="150">
        <v>4627242</v>
      </c>
      <c r="DY34" s="150">
        <v>3874883</v>
      </c>
      <c r="DZ34" s="150">
        <v>729218</v>
      </c>
      <c r="EA34" s="150">
        <v>583244</v>
      </c>
      <c r="EB34" s="150">
        <v>190180</v>
      </c>
      <c r="EC34" s="150">
        <v>27524</v>
      </c>
      <c r="ED34" s="150">
        <v>0</v>
      </c>
      <c r="EE34" s="150">
        <v>1420188</v>
      </c>
      <c r="EF34" s="150">
        <v>1365772</v>
      </c>
      <c r="EG34" s="150">
        <v>0</v>
      </c>
      <c r="EH34" s="150">
        <v>54416</v>
      </c>
      <c r="EI34" s="150">
        <v>0</v>
      </c>
      <c r="EJ34" s="214" t="s">
        <v>746</v>
      </c>
      <c r="EK34" s="213"/>
      <c r="EL34" s="211"/>
      <c r="EM34" s="212" t="s">
        <v>363</v>
      </c>
      <c r="EN34" s="213"/>
      <c r="EO34" s="150">
        <v>0</v>
      </c>
      <c r="EP34" s="150">
        <v>924529</v>
      </c>
      <c r="EQ34" s="150">
        <v>752359</v>
      </c>
      <c r="ER34" s="150">
        <v>150</v>
      </c>
      <c r="ES34" s="150">
        <v>0</v>
      </c>
      <c r="ET34" s="150">
        <v>0</v>
      </c>
      <c r="EU34" s="150">
        <v>752209</v>
      </c>
      <c r="EV34" s="150">
        <v>34650</v>
      </c>
      <c r="EW34" s="150">
        <v>29796</v>
      </c>
      <c r="EX34" s="150">
        <v>4854</v>
      </c>
      <c r="EY34" s="150">
        <v>2117</v>
      </c>
      <c r="EZ34" s="150">
        <v>0</v>
      </c>
      <c r="FA34" s="150">
        <v>2737</v>
      </c>
      <c r="FB34" s="214" t="s">
        <v>746</v>
      </c>
      <c r="FC34" s="213"/>
      <c r="FD34" s="211"/>
      <c r="FE34" s="212" t="s">
        <v>363</v>
      </c>
      <c r="FF34" s="213"/>
      <c r="FG34" s="150">
        <v>31930</v>
      </c>
      <c r="FH34" s="150">
        <v>20666</v>
      </c>
      <c r="FI34" s="150">
        <v>0</v>
      </c>
      <c r="FJ34" s="150">
        <v>11264</v>
      </c>
      <c r="FK34" s="150">
        <v>213808</v>
      </c>
      <c r="FL34" s="150">
        <v>0</v>
      </c>
      <c r="FM34" s="150">
        <v>0</v>
      </c>
      <c r="FN34" s="150">
        <v>149845</v>
      </c>
      <c r="FO34" s="150">
        <v>149845</v>
      </c>
      <c r="FP34" s="150">
        <v>1065854</v>
      </c>
      <c r="FQ34" s="150">
        <v>598808</v>
      </c>
      <c r="FR34" s="150">
        <v>467046</v>
      </c>
      <c r="FS34" s="214" t="s">
        <v>746</v>
      </c>
      <c r="FT34" s="213"/>
      <c r="FU34" s="211"/>
      <c r="FV34" s="212" t="s">
        <v>363</v>
      </c>
      <c r="FW34" s="213"/>
      <c r="FX34" s="150">
        <v>856492</v>
      </c>
      <c r="FY34" s="150">
        <v>21277</v>
      </c>
      <c r="FZ34" s="150">
        <v>1</v>
      </c>
      <c r="GA34" s="150">
        <v>0</v>
      </c>
      <c r="GB34" s="150">
        <v>201100</v>
      </c>
      <c r="GC34" s="150">
        <v>0</v>
      </c>
      <c r="GD34" s="150">
        <v>0</v>
      </c>
      <c r="GE34" s="150">
        <v>0</v>
      </c>
      <c r="GF34" s="150">
        <v>0</v>
      </c>
      <c r="GG34" s="150">
        <v>634114</v>
      </c>
      <c r="GH34" s="150">
        <v>0</v>
      </c>
      <c r="GI34" s="150">
        <v>634114</v>
      </c>
      <c r="GJ34" s="214" t="s">
        <v>746</v>
      </c>
      <c r="GK34" s="213"/>
      <c r="GL34" s="211"/>
      <c r="GM34" s="212" t="s">
        <v>363</v>
      </c>
      <c r="GN34" s="213"/>
      <c r="GO34" s="150">
        <v>2183260</v>
      </c>
      <c r="GP34" s="216">
        <v>342300</v>
      </c>
      <c r="GQ34" s="150">
        <v>0</v>
      </c>
      <c r="GR34" s="150">
        <v>0</v>
      </c>
      <c r="GS34" s="150">
        <v>0</v>
      </c>
      <c r="GT34" s="207">
        <v>312800</v>
      </c>
      <c r="GU34" s="150">
        <v>1505900</v>
      </c>
      <c r="GV34" s="207">
        <v>0</v>
      </c>
      <c r="GW34" s="207">
        <v>0</v>
      </c>
      <c r="GX34" s="150">
        <v>0</v>
      </c>
      <c r="GY34" s="207">
        <v>0</v>
      </c>
      <c r="GZ34" s="150">
        <v>0</v>
      </c>
      <c r="HA34" s="214" t="s">
        <v>746</v>
      </c>
      <c r="HB34" s="213"/>
      <c r="HC34" s="211"/>
      <c r="HD34" s="212" t="s">
        <v>363</v>
      </c>
      <c r="HE34" s="213"/>
      <c r="HF34" s="207">
        <v>0</v>
      </c>
      <c r="HG34" s="150">
        <v>22260</v>
      </c>
      <c r="HH34" s="150">
        <v>0</v>
      </c>
      <c r="HI34" s="150">
        <v>0</v>
      </c>
      <c r="HJ34" s="150">
        <v>0</v>
      </c>
      <c r="HK34" s="150">
        <v>0</v>
      </c>
      <c r="HL34" s="150">
        <v>0</v>
      </c>
      <c r="HM34" s="150">
        <v>44189265</v>
      </c>
      <c r="HN34" s="150">
        <v>22193175</v>
      </c>
      <c r="HO34" s="217">
        <v>21996090</v>
      </c>
      <c r="HP34" s="150">
        <v>17937665</v>
      </c>
      <c r="HQ34" s="217">
        <v>26251600</v>
      </c>
      <c r="HR34" s="218" t="s">
        <v>746</v>
      </c>
      <c r="HS34" s="200"/>
      <c r="HT34" s="219"/>
      <c r="HU34" s="219"/>
      <c r="HV34" s="219"/>
      <c r="HW34" s="219"/>
      <c r="HX34" s="201"/>
    </row>
    <row r="35" spans="1:232" s="221" customFormat="1" ht="18" x14ac:dyDescent="0.45">
      <c r="A35" s="185"/>
      <c r="B35" s="202"/>
      <c r="C35" s="203"/>
      <c r="D35" s="204"/>
      <c r="E35" s="205" t="s">
        <v>364</v>
      </c>
      <c r="F35" s="206"/>
      <c r="G35" s="207">
        <v>27275370</v>
      </c>
      <c r="H35" s="150">
        <v>26547916</v>
      </c>
      <c r="I35" s="150">
        <v>727454</v>
      </c>
      <c r="J35" s="207">
        <v>119808</v>
      </c>
      <c r="K35" s="150">
        <v>607646</v>
      </c>
      <c r="L35" s="208">
        <v>4.0999999999999996</v>
      </c>
      <c r="M35" s="150">
        <v>413666</v>
      </c>
      <c r="N35" s="150">
        <v>268759</v>
      </c>
      <c r="O35" s="150">
        <v>0</v>
      </c>
      <c r="P35" s="150">
        <v>21108</v>
      </c>
      <c r="Q35" s="150">
        <v>661317</v>
      </c>
      <c r="R35" s="209" t="s">
        <v>365</v>
      </c>
      <c r="S35" s="210"/>
      <c r="T35" s="211"/>
      <c r="U35" s="212" t="s">
        <v>364</v>
      </c>
      <c r="V35" s="213"/>
      <c r="W35" s="150">
        <v>10228574</v>
      </c>
      <c r="X35" s="150">
        <v>3605418</v>
      </c>
      <c r="Y35" s="150">
        <v>82062</v>
      </c>
      <c r="Z35" s="150">
        <v>3091237</v>
      </c>
      <c r="AA35" s="150">
        <v>164188</v>
      </c>
      <c r="AB35" s="150">
        <v>267931</v>
      </c>
      <c r="AC35" s="150">
        <v>5210092</v>
      </c>
      <c r="AD35" s="150">
        <v>5147982</v>
      </c>
      <c r="AE35" s="150">
        <v>62110</v>
      </c>
      <c r="AF35" s="150">
        <v>94775</v>
      </c>
      <c r="AG35" s="150">
        <v>378752</v>
      </c>
      <c r="AH35" s="150">
        <v>0</v>
      </c>
      <c r="AI35" s="209" t="s">
        <v>365</v>
      </c>
      <c r="AJ35" s="210"/>
      <c r="AK35" s="211"/>
      <c r="AL35" s="212" t="s">
        <v>364</v>
      </c>
      <c r="AM35" s="213"/>
      <c r="AN35" s="150">
        <v>0</v>
      </c>
      <c r="AO35" s="150">
        <v>939537</v>
      </c>
      <c r="AP35" s="150">
        <v>131898</v>
      </c>
      <c r="AQ35" s="150">
        <v>22166</v>
      </c>
      <c r="AR35" s="150">
        <v>35658</v>
      </c>
      <c r="AS35" s="150">
        <v>0</v>
      </c>
      <c r="AT35" s="150">
        <v>67836</v>
      </c>
      <c r="AU35" s="150">
        <v>0</v>
      </c>
      <c r="AV35" s="150">
        <v>6238</v>
      </c>
      <c r="AW35" s="150">
        <v>9432</v>
      </c>
      <c r="AX35" s="150">
        <v>104514</v>
      </c>
      <c r="AY35" s="150">
        <v>137400</v>
      </c>
      <c r="AZ35" s="214" t="s">
        <v>365</v>
      </c>
      <c r="BA35" s="213"/>
      <c r="BB35" s="211"/>
      <c r="BC35" s="212" t="s">
        <v>364</v>
      </c>
      <c r="BD35" s="213"/>
      <c r="BE35" s="150">
        <v>0</v>
      </c>
      <c r="BF35" s="150">
        <v>1323833</v>
      </c>
      <c r="BG35" s="150">
        <v>0</v>
      </c>
      <c r="BH35" s="150">
        <v>0</v>
      </c>
      <c r="BI35" s="150">
        <v>0</v>
      </c>
      <c r="BJ35" s="150">
        <v>26223</v>
      </c>
      <c r="BK35" s="150">
        <v>149099</v>
      </c>
      <c r="BL35" s="150">
        <v>309405</v>
      </c>
      <c r="BM35" s="150">
        <v>3169139</v>
      </c>
      <c r="BN35" s="150">
        <v>3042819</v>
      </c>
      <c r="BO35" s="150">
        <v>126320</v>
      </c>
      <c r="BP35" s="150">
        <v>0</v>
      </c>
      <c r="BQ35" s="150">
        <v>15589517</v>
      </c>
      <c r="BR35" s="214" t="s">
        <v>365</v>
      </c>
      <c r="BS35" s="213"/>
      <c r="BT35" s="211"/>
      <c r="BU35" s="212" t="s">
        <v>364</v>
      </c>
      <c r="BV35" s="215"/>
      <c r="BW35" s="150">
        <v>6423</v>
      </c>
      <c r="BX35" s="150">
        <v>2268</v>
      </c>
      <c r="BY35" s="150">
        <v>0</v>
      </c>
      <c r="BZ35" s="150">
        <v>2268</v>
      </c>
      <c r="CA35" s="150">
        <v>201179</v>
      </c>
      <c r="CB35" s="150">
        <v>37</v>
      </c>
      <c r="CC35" s="150">
        <v>0</v>
      </c>
      <c r="CD35" s="150">
        <v>37</v>
      </c>
      <c r="CE35" s="150">
        <v>0</v>
      </c>
      <c r="CF35" s="150">
        <v>14450</v>
      </c>
      <c r="CG35" s="150">
        <v>30586</v>
      </c>
      <c r="CH35" s="150">
        <v>156106</v>
      </c>
      <c r="CI35" s="214" t="s">
        <v>365</v>
      </c>
      <c r="CJ35" s="213"/>
      <c r="CK35" s="211"/>
      <c r="CL35" s="212" t="s">
        <v>364</v>
      </c>
      <c r="CM35" s="213"/>
      <c r="CN35" s="150">
        <v>54170</v>
      </c>
      <c r="CO35" s="150">
        <v>15601</v>
      </c>
      <c r="CP35" s="150">
        <v>38569</v>
      </c>
      <c r="CQ35" s="150">
        <v>6071120</v>
      </c>
      <c r="CR35" s="150">
        <v>0</v>
      </c>
      <c r="CS35" s="150">
        <v>1416082</v>
      </c>
      <c r="CT35" s="150">
        <v>957823</v>
      </c>
      <c r="CU35" s="150">
        <v>819790</v>
      </c>
      <c r="CV35" s="150">
        <v>713818</v>
      </c>
      <c r="CW35" s="150">
        <v>0</v>
      </c>
      <c r="CX35" s="150">
        <v>1040</v>
      </c>
      <c r="CY35" s="150">
        <v>0</v>
      </c>
      <c r="CZ35" s="150">
        <v>0</v>
      </c>
      <c r="DA35" s="214" t="s">
        <v>365</v>
      </c>
      <c r="DB35" s="213"/>
      <c r="DC35" s="211"/>
      <c r="DD35" s="212" t="s">
        <v>364</v>
      </c>
      <c r="DE35" s="213"/>
      <c r="DF35" s="150">
        <v>12952</v>
      </c>
      <c r="DG35" s="150">
        <v>0</v>
      </c>
      <c r="DH35" s="150">
        <v>0</v>
      </c>
      <c r="DI35" s="150">
        <v>12952</v>
      </c>
      <c r="DJ35" s="150">
        <v>0</v>
      </c>
      <c r="DK35" s="150">
        <v>285999</v>
      </c>
      <c r="DL35" s="150">
        <v>40856</v>
      </c>
      <c r="DM35" s="150">
        <v>0</v>
      </c>
      <c r="DN35" s="150">
        <v>872923</v>
      </c>
      <c r="DO35" s="150">
        <v>0</v>
      </c>
      <c r="DP35" s="150">
        <v>965</v>
      </c>
      <c r="DQ35" s="150">
        <v>948872</v>
      </c>
      <c r="DR35" s="150">
        <v>0</v>
      </c>
      <c r="DS35" s="214" t="s">
        <v>365</v>
      </c>
      <c r="DT35" s="213"/>
      <c r="DU35" s="211"/>
      <c r="DV35" s="212" t="s">
        <v>364</v>
      </c>
      <c r="DW35" s="213"/>
      <c r="DX35" s="150">
        <v>2742197</v>
      </c>
      <c r="DY35" s="150">
        <v>2244703</v>
      </c>
      <c r="DZ35" s="150">
        <v>416007</v>
      </c>
      <c r="EA35" s="150">
        <v>425735</v>
      </c>
      <c r="EB35" s="150">
        <v>119393</v>
      </c>
      <c r="EC35" s="150">
        <v>0</v>
      </c>
      <c r="ED35" s="150">
        <v>0</v>
      </c>
      <c r="EE35" s="150">
        <v>558646</v>
      </c>
      <c r="EF35" s="150">
        <v>534816</v>
      </c>
      <c r="EG35" s="150">
        <v>0</v>
      </c>
      <c r="EH35" s="150">
        <v>23830</v>
      </c>
      <c r="EI35" s="150">
        <v>26433</v>
      </c>
      <c r="EJ35" s="214" t="s">
        <v>365</v>
      </c>
      <c r="EK35" s="213"/>
      <c r="EL35" s="211"/>
      <c r="EM35" s="212" t="s">
        <v>364</v>
      </c>
      <c r="EN35" s="213"/>
      <c r="EO35" s="150">
        <v>0</v>
      </c>
      <c r="EP35" s="150">
        <v>698489</v>
      </c>
      <c r="EQ35" s="150">
        <v>497494</v>
      </c>
      <c r="ER35" s="150">
        <v>275</v>
      </c>
      <c r="ES35" s="150">
        <v>0</v>
      </c>
      <c r="ET35" s="150">
        <v>0</v>
      </c>
      <c r="EU35" s="150">
        <v>497219</v>
      </c>
      <c r="EV35" s="150">
        <v>372930</v>
      </c>
      <c r="EW35" s="150">
        <v>67976</v>
      </c>
      <c r="EX35" s="150">
        <v>304954</v>
      </c>
      <c r="EY35" s="150">
        <v>304247</v>
      </c>
      <c r="EZ35" s="150">
        <v>0</v>
      </c>
      <c r="FA35" s="150">
        <v>707</v>
      </c>
      <c r="FB35" s="214" t="s">
        <v>365</v>
      </c>
      <c r="FC35" s="213"/>
      <c r="FD35" s="211"/>
      <c r="FE35" s="212" t="s">
        <v>364</v>
      </c>
      <c r="FF35" s="213"/>
      <c r="FG35" s="150">
        <v>100775</v>
      </c>
      <c r="FH35" s="150">
        <v>69726</v>
      </c>
      <c r="FI35" s="150">
        <v>15512</v>
      </c>
      <c r="FJ35" s="150">
        <v>15537</v>
      </c>
      <c r="FK35" s="150">
        <v>364224</v>
      </c>
      <c r="FL35" s="150">
        <v>21108</v>
      </c>
      <c r="FM35" s="150">
        <v>0</v>
      </c>
      <c r="FN35" s="150">
        <v>202579</v>
      </c>
      <c r="FO35" s="150">
        <v>223687</v>
      </c>
      <c r="FP35" s="150">
        <v>279771</v>
      </c>
      <c r="FQ35" s="150">
        <v>193980</v>
      </c>
      <c r="FR35" s="150">
        <v>85791</v>
      </c>
      <c r="FS35" s="214" t="s">
        <v>365</v>
      </c>
      <c r="FT35" s="213"/>
      <c r="FU35" s="211"/>
      <c r="FV35" s="212" t="s">
        <v>364</v>
      </c>
      <c r="FW35" s="213"/>
      <c r="FX35" s="150">
        <v>576096</v>
      </c>
      <c r="FY35" s="150">
        <v>7209</v>
      </c>
      <c r="FZ35" s="150">
        <v>0</v>
      </c>
      <c r="GA35" s="150">
        <v>0</v>
      </c>
      <c r="GB35" s="150">
        <v>8450</v>
      </c>
      <c r="GC35" s="150">
        <v>0</v>
      </c>
      <c r="GD35" s="150">
        <v>0</v>
      </c>
      <c r="GE35" s="150">
        <v>0</v>
      </c>
      <c r="GF35" s="150">
        <v>0</v>
      </c>
      <c r="GG35" s="150">
        <v>560437</v>
      </c>
      <c r="GH35" s="150">
        <v>0</v>
      </c>
      <c r="GI35" s="150">
        <v>560437</v>
      </c>
      <c r="GJ35" s="214" t="s">
        <v>365</v>
      </c>
      <c r="GK35" s="213"/>
      <c r="GL35" s="211"/>
      <c r="GM35" s="212" t="s">
        <v>364</v>
      </c>
      <c r="GN35" s="213"/>
      <c r="GO35" s="150">
        <v>914700</v>
      </c>
      <c r="GP35" s="216">
        <v>270600</v>
      </c>
      <c r="GQ35" s="150">
        <v>0</v>
      </c>
      <c r="GR35" s="150">
        <v>0</v>
      </c>
      <c r="GS35" s="150">
        <v>0</v>
      </c>
      <c r="GT35" s="207">
        <v>0</v>
      </c>
      <c r="GU35" s="150">
        <v>428000</v>
      </c>
      <c r="GV35" s="207">
        <v>0</v>
      </c>
      <c r="GW35" s="207">
        <v>0</v>
      </c>
      <c r="GX35" s="150">
        <v>0</v>
      </c>
      <c r="GY35" s="207">
        <v>0</v>
      </c>
      <c r="GZ35" s="150">
        <v>216100</v>
      </c>
      <c r="HA35" s="214" t="s">
        <v>365</v>
      </c>
      <c r="HB35" s="213"/>
      <c r="HC35" s="211"/>
      <c r="HD35" s="212" t="s">
        <v>364</v>
      </c>
      <c r="HE35" s="213"/>
      <c r="HF35" s="207">
        <v>0</v>
      </c>
      <c r="HG35" s="150">
        <v>0</v>
      </c>
      <c r="HH35" s="150">
        <v>0</v>
      </c>
      <c r="HI35" s="150">
        <v>0</v>
      </c>
      <c r="HJ35" s="150">
        <v>0</v>
      </c>
      <c r="HK35" s="150">
        <v>0</v>
      </c>
      <c r="HL35" s="150">
        <v>0</v>
      </c>
      <c r="HM35" s="150">
        <v>27275370</v>
      </c>
      <c r="HN35" s="150">
        <v>12179987</v>
      </c>
      <c r="HO35" s="217">
        <v>15095383</v>
      </c>
      <c r="HP35" s="150">
        <v>9783241</v>
      </c>
      <c r="HQ35" s="217">
        <v>17492129</v>
      </c>
      <c r="HR35" s="218" t="s">
        <v>365</v>
      </c>
      <c r="HS35" s="200"/>
      <c r="HT35" s="219"/>
      <c r="HU35" s="219"/>
      <c r="HV35" s="219"/>
      <c r="HW35" s="219"/>
      <c r="HX35" s="201"/>
    </row>
    <row r="36" spans="1:232" s="221" customFormat="1" ht="18" x14ac:dyDescent="0.45">
      <c r="A36" s="185"/>
      <c r="B36" s="202"/>
      <c r="C36" s="203"/>
      <c r="D36" s="204"/>
      <c r="E36" s="205" t="s">
        <v>366</v>
      </c>
      <c r="F36" s="206"/>
      <c r="G36" s="207">
        <v>27275185</v>
      </c>
      <c r="H36" s="150">
        <v>27039243</v>
      </c>
      <c r="I36" s="150">
        <v>235942</v>
      </c>
      <c r="J36" s="207">
        <v>7604</v>
      </c>
      <c r="K36" s="150">
        <v>228338</v>
      </c>
      <c r="L36" s="208">
        <v>1.5</v>
      </c>
      <c r="M36" s="150">
        <v>213151</v>
      </c>
      <c r="N36" s="150">
        <v>555408</v>
      </c>
      <c r="O36" s="150">
        <v>0</v>
      </c>
      <c r="P36" s="150">
        <v>0</v>
      </c>
      <c r="Q36" s="150">
        <v>768559</v>
      </c>
      <c r="R36" s="209" t="s">
        <v>367</v>
      </c>
      <c r="S36" s="210"/>
      <c r="T36" s="211"/>
      <c r="U36" s="212" t="s">
        <v>366</v>
      </c>
      <c r="V36" s="213"/>
      <c r="W36" s="150">
        <v>8374620</v>
      </c>
      <c r="X36" s="150">
        <v>3806784</v>
      </c>
      <c r="Y36" s="150">
        <v>92098</v>
      </c>
      <c r="Z36" s="150">
        <v>3215262</v>
      </c>
      <c r="AA36" s="150">
        <v>163301</v>
      </c>
      <c r="AB36" s="150">
        <v>336123</v>
      </c>
      <c r="AC36" s="150">
        <v>3297925</v>
      </c>
      <c r="AD36" s="150">
        <v>3264918</v>
      </c>
      <c r="AE36" s="150">
        <v>33007</v>
      </c>
      <c r="AF36" s="150">
        <v>121186</v>
      </c>
      <c r="AG36" s="150">
        <v>417406</v>
      </c>
      <c r="AH36" s="150">
        <v>0</v>
      </c>
      <c r="AI36" s="209" t="s">
        <v>367</v>
      </c>
      <c r="AJ36" s="210"/>
      <c r="AK36" s="211"/>
      <c r="AL36" s="212" t="s">
        <v>366</v>
      </c>
      <c r="AM36" s="213"/>
      <c r="AN36" s="150">
        <v>0</v>
      </c>
      <c r="AO36" s="150">
        <v>731319</v>
      </c>
      <c r="AP36" s="150">
        <v>107634</v>
      </c>
      <c r="AQ36" s="150">
        <v>24750</v>
      </c>
      <c r="AR36" s="150">
        <v>0</v>
      </c>
      <c r="AS36" s="150">
        <v>0</v>
      </c>
      <c r="AT36" s="150">
        <v>75743</v>
      </c>
      <c r="AU36" s="150">
        <v>0</v>
      </c>
      <c r="AV36" s="150">
        <v>7141</v>
      </c>
      <c r="AW36" s="150">
        <v>10158</v>
      </c>
      <c r="AX36" s="150">
        <v>112457</v>
      </c>
      <c r="AY36" s="150">
        <v>147716</v>
      </c>
      <c r="AZ36" s="214" t="s">
        <v>367</v>
      </c>
      <c r="BA36" s="213"/>
      <c r="BB36" s="211"/>
      <c r="BC36" s="212" t="s">
        <v>366</v>
      </c>
      <c r="BD36" s="213"/>
      <c r="BE36" s="150">
        <v>0</v>
      </c>
      <c r="BF36" s="150">
        <v>1505726</v>
      </c>
      <c r="BG36" s="150">
        <v>0</v>
      </c>
      <c r="BH36" s="150">
        <v>0</v>
      </c>
      <c r="BI36" s="150">
        <v>0</v>
      </c>
      <c r="BJ36" s="150">
        <v>29274</v>
      </c>
      <c r="BK36" s="150">
        <v>164079</v>
      </c>
      <c r="BL36" s="150">
        <v>317734</v>
      </c>
      <c r="BM36" s="150">
        <v>5587014</v>
      </c>
      <c r="BN36" s="150">
        <v>5414269</v>
      </c>
      <c r="BO36" s="150">
        <v>172745</v>
      </c>
      <c r="BP36" s="150">
        <v>0</v>
      </c>
      <c r="BQ36" s="150">
        <v>16356412</v>
      </c>
      <c r="BR36" s="214" t="s">
        <v>367</v>
      </c>
      <c r="BS36" s="213"/>
      <c r="BT36" s="211"/>
      <c r="BU36" s="212" t="s">
        <v>366</v>
      </c>
      <c r="BV36" s="215"/>
      <c r="BW36" s="150">
        <v>6941</v>
      </c>
      <c r="BX36" s="150">
        <v>87194</v>
      </c>
      <c r="BY36" s="150">
        <v>2829</v>
      </c>
      <c r="BZ36" s="150">
        <v>84365</v>
      </c>
      <c r="CA36" s="150">
        <v>301052</v>
      </c>
      <c r="CB36" s="150">
        <v>1764</v>
      </c>
      <c r="CC36" s="150">
        <v>0</v>
      </c>
      <c r="CD36" s="150">
        <v>1764</v>
      </c>
      <c r="CE36" s="150">
        <v>0</v>
      </c>
      <c r="CF36" s="150">
        <v>52025</v>
      </c>
      <c r="CG36" s="150">
        <v>48</v>
      </c>
      <c r="CH36" s="150">
        <v>247215</v>
      </c>
      <c r="CI36" s="214" t="s">
        <v>367</v>
      </c>
      <c r="CJ36" s="213"/>
      <c r="CK36" s="211"/>
      <c r="CL36" s="212" t="s">
        <v>366</v>
      </c>
      <c r="CM36" s="213"/>
      <c r="CN36" s="150">
        <v>38722</v>
      </c>
      <c r="CO36" s="150">
        <v>274</v>
      </c>
      <c r="CP36" s="150">
        <v>38448</v>
      </c>
      <c r="CQ36" s="150">
        <v>6309238</v>
      </c>
      <c r="CR36" s="150">
        <v>0</v>
      </c>
      <c r="CS36" s="150">
        <v>1714297</v>
      </c>
      <c r="CT36" s="150">
        <v>951682</v>
      </c>
      <c r="CU36" s="150">
        <v>1056286</v>
      </c>
      <c r="CV36" s="150">
        <v>710854</v>
      </c>
      <c r="CW36" s="150">
        <v>0</v>
      </c>
      <c r="CX36" s="150">
        <v>76655</v>
      </c>
      <c r="CY36" s="150">
        <v>0</v>
      </c>
      <c r="CZ36" s="150">
        <v>0</v>
      </c>
      <c r="DA36" s="214" t="s">
        <v>367</v>
      </c>
      <c r="DB36" s="213"/>
      <c r="DC36" s="211"/>
      <c r="DD36" s="212" t="s">
        <v>366</v>
      </c>
      <c r="DE36" s="213"/>
      <c r="DF36" s="150">
        <v>23488</v>
      </c>
      <c r="DG36" s="150">
        <v>0</v>
      </c>
      <c r="DH36" s="150">
        <v>0</v>
      </c>
      <c r="DI36" s="150">
        <v>23488</v>
      </c>
      <c r="DJ36" s="150">
        <v>76392</v>
      </c>
      <c r="DK36" s="150">
        <v>45162</v>
      </c>
      <c r="DL36" s="150">
        <v>515</v>
      </c>
      <c r="DM36" s="150">
        <v>0</v>
      </c>
      <c r="DN36" s="150">
        <v>961389</v>
      </c>
      <c r="DO36" s="150">
        <v>0</v>
      </c>
      <c r="DP36" s="150">
        <v>13278</v>
      </c>
      <c r="DQ36" s="150">
        <v>679240</v>
      </c>
      <c r="DR36" s="150">
        <v>0</v>
      </c>
      <c r="DS36" s="214" t="s">
        <v>367</v>
      </c>
      <c r="DT36" s="213"/>
      <c r="DU36" s="211"/>
      <c r="DV36" s="212" t="s">
        <v>366</v>
      </c>
      <c r="DW36" s="213"/>
      <c r="DX36" s="150">
        <v>2473633</v>
      </c>
      <c r="DY36" s="150">
        <v>1342442</v>
      </c>
      <c r="DZ36" s="150">
        <v>418768</v>
      </c>
      <c r="EA36" s="150">
        <v>545161</v>
      </c>
      <c r="EB36" s="150">
        <v>123437</v>
      </c>
      <c r="EC36" s="150">
        <v>0</v>
      </c>
      <c r="ED36" s="150">
        <v>0</v>
      </c>
      <c r="EE36" s="150">
        <v>28550</v>
      </c>
      <c r="EF36" s="150">
        <v>0</v>
      </c>
      <c r="EG36" s="150">
        <v>0</v>
      </c>
      <c r="EH36" s="150">
        <v>28550</v>
      </c>
      <c r="EI36" s="150">
        <v>0</v>
      </c>
      <c r="EJ36" s="214" t="s">
        <v>367</v>
      </c>
      <c r="EK36" s="213"/>
      <c r="EL36" s="211"/>
      <c r="EM36" s="212" t="s">
        <v>366</v>
      </c>
      <c r="EN36" s="213"/>
      <c r="EO36" s="150">
        <v>0</v>
      </c>
      <c r="EP36" s="150">
        <v>226526</v>
      </c>
      <c r="EQ36" s="150">
        <v>1131191</v>
      </c>
      <c r="ER36" s="150">
        <v>52400</v>
      </c>
      <c r="ES36" s="150">
        <v>0</v>
      </c>
      <c r="ET36" s="150">
        <v>0</v>
      </c>
      <c r="EU36" s="150">
        <v>1078791</v>
      </c>
      <c r="EV36" s="150">
        <v>84944</v>
      </c>
      <c r="EW36" s="150">
        <v>20753</v>
      </c>
      <c r="EX36" s="150">
        <v>64191</v>
      </c>
      <c r="EY36" s="150">
        <v>27270</v>
      </c>
      <c r="EZ36" s="150">
        <v>0</v>
      </c>
      <c r="FA36" s="150">
        <v>36921</v>
      </c>
      <c r="FB36" s="214" t="s">
        <v>367</v>
      </c>
      <c r="FC36" s="213"/>
      <c r="FD36" s="211"/>
      <c r="FE36" s="212" t="s">
        <v>366</v>
      </c>
      <c r="FF36" s="213"/>
      <c r="FG36" s="150">
        <v>272058</v>
      </c>
      <c r="FH36" s="150">
        <v>249218</v>
      </c>
      <c r="FI36" s="150">
        <v>22132</v>
      </c>
      <c r="FJ36" s="150">
        <v>708</v>
      </c>
      <c r="FK36" s="150">
        <v>231149</v>
      </c>
      <c r="FL36" s="150">
        <v>0</v>
      </c>
      <c r="FM36" s="150">
        <v>0</v>
      </c>
      <c r="FN36" s="150">
        <v>190173</v>
      </c>
      <c r="FO36" s="150">
        <v>190173</v>
      </c>
      <c r="FP36" s="150">
        <v>26079</v>
      </c>
      <c r="FQ36" s="150">
        <v>7187</v>
      </c>
      <c r="FR36" s="150">
        <v>18892</v>
      </c>
      <c r="FS36" s="214" t="s">
        <v>367</v>
      </c>
      <c r="FT36" s="213"/>
      <c r="FU36" s="211"/>
      <c r="FV36" s="212" t="s">
        <v>366</v>
      </c>
      <c r="FW36" s="213"/>
      <c r="FX36" s="150">
        <v>518363</v>
      </c>
      <c r="FY36" s="150">
        <v>3092</v>
      </c>
      <c r="FZ36" s="150">
        <v>0</v>
      </c>
      <c r="GA36" s="150">
        <v>0</v>
      </c>
      <c r="GB36" s="150">
        <v>0</v>
      </c>
      <c r="GC36" s="150">
        <v>0</v>
      </c>
      <c r="GD36" s="150">
        <v>0</v>
      </c>
      <c r="GE36" s="150">
        <v>0</v>
      </c>
      <c r="GF36" s="150">
        <v>0</v>
      </c>
      <c r="GG36" s="150">
        <v>515271</v>
      </c>
      <c r="GH36" s="150">
        <v>0</v>
      </c>
      <c r="GI36" s="150">
        <v>515271</v>
      </c>
      <c r="GJ36" s="214" t="s">
        <v>367</v>
      </c>
      <c r="GK36" s="213"/>
      <c r="GL36" s="211"/>
      <c r="GM36" s="212" t="s">
        <v>366</v>
      </c>
      <c r="GN36" s="213"/>
      <c r="GO36" s="150">
        <v>569400</v>
      </c>
      <c r="GP36" s="216">
        <v>19600</v>
      </c>
      <c r="GQ36" s="150">
        <v>0</v>
      </c>
      <c r="GR36" s="150">
        <v>0</v>
      </c>
      <c r="GS36" s="150">
        <v>0</v>
      </c>
      <c r="GT36" s="207">
        <v>17100</v>
      </c>
      <c r="GU36" s="150">
        <v>121200</v>
      </c>
      <c r="GV36" s="207">
        <v>0</v>
      </c>
      <c r="GW36" s="207">
        <v>0</v>
      </c>
      <c r="GX36" s="150">
        <v>0</v>
      </c>
      <c r="GY36" s="207">
        <v>0</v>
      </c>
      <c r="GZ36" s="150">
        <v>15500</v>
      </c>
      <c r="HA36" s="214" t="s">
        <v>367</v>
      </c>
      <c r="HB36" s="213"/>
      <c r="HC36" s="211"/>
      <c r="HD36" s="212" t="s">
        <v>366</v>
      </c>
      <c r="HE36" s="213"/>
      <c r="HF36" s="207">
        <v>0</v>
      </c>
      <c r="HG36" s="150">
        <v>61000</v>
      </c>
      <c r="HH36" s="150">
        <v>0</v>
      </c>
      <c r="HI36" s="150">
        <v>0</v>
      </c>
      <c r="HJ36" s="150">
        <v>77200</v>
      </c>
      <c r="HK36" s="150">
        <v>0</v>
      </c>
      <c r="HL36" s="150">
        <v>0</v>
      </c>
      <c r="HM36" s="150">
        <v>27275185</v>
      </c>
      <c r="HN36" s="150">
        <v>9934181</v>
      </c>
      <c r="HO36" s="217">
        <v>17341004</v>
      </c>
      <c r="HP36" s="150">
        <v>9071385</v>
      </c>
      <c r="HQ36" s="217">
        <v>18203800</v>
      </c>
      <c r="HR36" s="218" t="s">
        <v>367</v>
      </c>
      <c r="HS36" s="200"/>
      <c r="HT36" s="219"/>
      <c r="HU36" s="219"/>
      <c r="HV36" s="219"/>
      <c r="HW36" s="219"/>
      <c r="HX36" s="201"/>
    </row>
    <row r="37" spans="1:232" s="221" customFormat="1" ht="18" x14ac:dyDescent="0.45">
      <c r="A37" s="185"/>
      <c r="B37" s="202"/>
      <c r="C37" s="203"/>
      <c r="D37" s="204"/>
      <c r="E37" s="205" t="s">
        <v>368</v>
      </c>
      <c r="F37" s="206"/>
      <c r="G37" s="207">
        <v>234403301</v>
      </c>
      <c r="H37" s="150">
        <v>229750791</v>
      </c>
      <c r="I37" s="150">
        <v>4652510</v>
      </c>
      <c r="J37" s="207">
        <v>269639</v>
      </c>
      <c r="K37" s="150">
        <v>4382871</v>
      </c>
      <c r="L37" s="208">
        <v>3.7</v>
      </c>
      <c r="M37" s="150">
        <v>585423</v>
      </c>
      <c r="N37" s="150">
        <v>2603400</v>
      </c>
      <c r="O37" s="150">
        <v>22746</v>
      </c>
      <c r="P37" s="150">
        <v>500000</v>
      </c>
      <c r="Q37" s="150">
        <v>2711569</v>
      </c>
      <c r="R37" s="209" t="s">
        <v>369</v>
      </c>
      <c r="S37" s="210"/>
      <c r="T37" s="211"/>
      <c r="U37" s="212" t="s">
        <v>368</v>
      </c>
      <c r="V37" s="213"/>
      <c r="W37" s="150">
        <v>79434757</v>
      </c>
      <c r="X37" s="150">
        <v>30845352</v>
      </c>
      <c r="Y37" s="150">
        <v>708974</v>
      </c>
      <c r="Z37" s="150">
        <v>24121741</v>
      </c>
      <c r="AA37" s="150">
        <v>1622888</v>
      </c>
      <c r="AB37" s="150">
        <v>4391749</v>
      </c>
      <c r="AC37" s="150">
        <v>33773623</v>
      </c>
      <c r="AD37" s="150">
        <v>33463904</v>
      </c>
      <c r="AE37" s="150">
        <v>309719</v>
      </c>
      <c r="AF37" s="150">
        <v>769321</v>
      </c>
      <c r="AG37" s="150">
        <v>4555867</v>
      </c>
      <c r="AH37" s="150">
        <v>0</v>
      </c>
      <c r="AI37" s="209" t="s">
        <v>369</v>
      </c>
      <c r="AJ37" s="210"/>
      <c r="AK37" s="211"/>
      <c r="AL37" s="212" t="s">
        <v>368</v>
      </c>
      <c r="AM37" s="213"/>
      <c r="AN37" s="150">
        <v>2388354</v>
      </c>
      <c r="AO37" s="150">
        <v>7095914</v>
      </c>
      <c r="AP37" s="150">
        <v>813885</v>
      </c>
      <c r="AQ37" s="150">
        <v>186293</v>
      </c>
      <c r="AR37" s="150">
        <v>0</v>
      </c>
      <c r="AS37" s="150">
        <v>0</v>
      </c>
      <c r="AT37" s="150">
        <v>570109</v>
      </c>
      <c r="AU37" s="150">
        <v>0</v>
      </c>
      <c r="AV37" s="150">
        <v>57483</v>
      </c>
      <c r="AW37" s="150">
        <v>73724</v>
      </c>
      <c r="AX37" s="150">
        <v>816683</v>
      </c>
      <c r="AY37" s="150">
        <v>1073486</v>
      </c>
      <c r="AZ37" s="214" t="s">
        <v>369</v>
      </c>
      <c r="BA37" s="213"/>
      <c r="BB37" s="211"/>
      <c r="BC37" s="212" t="s">
        <v>368</v>
      </c>
      <c r="BD37" s="213"/>
      <c r="BE37" s="150">
        <v>0</v>
      </c>
      <c r="BF37" s="150">
        <v>12514472</v>
      </c>
      <c r="BG37" s="150">
        <v>0</v>
      </c>
      <c r="BH37" s="150">
        <v>0</v>
      </c>
      <c r="BI37" s="150">
        <v>0</v>
      </c>
      <c r="BJ37" s="150">
        <v>220409</v>
      </c>
      <c r="BK37" s="150">
        <v>1840135</v>
      </c>
      <c r="BL37" s="150">
        <v>2486731</v>
      </c>
      <c r="BM37" s="150">
        <v>28358069</v>
      </c>
      <c r="BN37" s="150">
        <v>27605801</v>
      </c>
      <c r="BO37" s="150">
        <v>752268</v>
      </c>
      <c r="BP37" s="150">
        <v>0</v>
      </c>
      <c r="BQ37" s="150">
        <v>127632351</v>
      </c>
      <c r="BR37" s="214" t="s">
        <v>369</v>
      </c>
      <c r="BS37" s="213"/>
      <c r="BT37" s="211"/>
      <c r="BU37" s="212" t="s">
        <v>368</v>
      </c>
      <c r="BV37" s="215"/>
      <c r="BW37" s="150">
        <v>58495</v>
      </c>
      <c r="BX37" s="150">
        <v>1351118</v>
      </c>
      <c r="BY37" s="150">
        <v>15650</v>
      </c>
      <c r="BZ37" s="150">
        <v>1335468</v>
      </c>
      <c r="CA37" s="150">
        <v>1812375</v>
      </c>
      <c r="CB37" s="150">
        <v>68652</v>
      </c>
      <c r="CC37" s="150">
        <v>68575</v>
      </c>
      <c r="CD37" s="150">
        <v>77</v>
      </c>
      <c r="CE37" s="150">
        <v>0</v>
      </c>
      <c r="CF37" s="150">
        <v>69280</v>
      </c>
      <c r="CG37" s="150">
        <v>535553</v>
      </c>
      <c r="CH37" s="150">
        <v>1138890</v>
      </c>
      <c r="CI37" s="214" t="s">
        <v>369</v>
      </c>
      <c r="CJ37" s="213"/>
      <c r="CK37" s="211"/>
      <c r="CL37" s="212" t="s">
        <v>368</v>
      </c>
      <c r="CM37" s="213"/>
      <c r="CN37" s="150">
        <v>333479</v>
      </c>
      <c r="CO37" s="150">
        <v>87512</v>
      </c>
      <c r="CP37" s="150">
        <v>245967</v>
      </c>
      <c r="CQ37" s="150">
        <v>63768487</v>
      </c>
      <c r="CR37" s="150">
        <v>0</v>
      </c>
      <c r="CS37" s="150">
        <v>21871758</v>
      </c>
      <c r="CT37" s="150">
        <v>1509648</v>
      </c>
      <c r="CU37" s="150">
        <v>10052477</v>
      </c>
      <c r="CV37" s="150">
        <v>5452725</v>
      </c>
      <c r="CW37" s="150">
        <v>0</v>
      </c>
      <c r="CX37" s="150">
        <v>599479</v>
      </c>
      <c r="CY37" s="150">
        <v>0</v>
      </c>
      <c r="CZ37" s="150">
        <v>0</v>
      </c>
      <c r="DA37" s="214" t="s">
        <v>369</v>
      </c>
      <c r="DB37" s="213"/>
      <c r="DC37" s="211"/>
      <c r="DD37" s="212" t="s">
        <v>368</v>
      </c>
      <c r="DE37" s="213"/>
      <c r="DF37" s="150">
        <v>165681</v>
      </c>
      <c r="DG37" s="150">
        <v>0</v>
      </c>
      <c r="DH37" s="150">
        <v>0</v>
      </c>
      <c r="DI37" s="150">
        <v>165681</v>
      </c>
      <c r="DJ37" s="150">
        <v>0</v>
      </c>
      <c r="DK37" s="150">
        <v>1943228</v>
      </c>
      <c r="DL37" s="150">
        <v>6575</v>
      </c>
      <c r="DM37" s="150">
        <v>0</v>
      </c>
      <c r="DN37" s="150">
        <v>7375455</v>
      </c>
      <c r="DO37" s="150">
        <v>0</v>
      </c>
      <c r="DP37" s="150">
        <v>12496</v>
      </c>
      <c r="DQ37" s="150">
        <v>14778965</v>
      </c>
      <c r="DR37" s="150">
        <v>0</v>
      </c>
      <c r="DS37" s="214" t="s">
        <v>369</v>
      </c>
      <c r="DT37" s="213"/>
      <c r="DU37" s="211"/>
      <c r="DV37" s="212" t="s">
        <v>368</v>
      </c>
      <c r="DW37" s="213"/>
      <c r="DX37" s="150">
        <v>17779532</v>
      </c>
      <c r="DY37" s="150">
        <v>11975033</v>
      </c>
      <c r="DZ37" s="150">
        <v>3721408</v>
      </c>
      <c r="EA37" s="150">
        <v>5096418</v>
      </c>
      <c r="EB37" s="150">
        <v>923998</v>
      </c>
      <c r="EC37" s="150">
        <v>203339</v>
      </c>
      <c r="ED37" s="150">
        <v>0</v>
      </c>
      <c r="EE37" s="150">
        <v>1205435</v>
      </c>
      <c r="EF37" s="150">
        <v>274584</v>
      </c>
      <c r="EG37" s="150">
        <v>0</v>
      </c>
      <c r="EH37" s="150">
        <v>930851</v>
      </c>
      <c r="EI37" s="150">
        <v>0</v>
      </c>
      <c r="EJ37" s="214" t="s">
        <v>369</v>
      </c>
      <c r="EK37" s="213"/>
      <c r="EL37" s="211"/>
      <c r="EM37" s="212" t="s">
        <v>368</v>
      </c>
      <c r="EN37" s="213"/>
      <c r="EO37" s="150">
        <v>0</v>
      </c>
      <c r="EP37" s="150">
        <v>824435</v>
      </c>
      <c r="EQ37" s="150">
        <v>5804499</v>
      </c>
      <c r="ER37" s="150">
        <v>16655</v>
      </c>
      <c r="ES37" s="150">
        <v>0</v>
      </c>
      <c r="ET37" s="150">
        <v>0</v>
      </c>
      <c r="EU37" s="150">
        <v>5787844</v>
      </c>
      <c r="EV37" s="150">
        <v>3020974</v>
      </c>
      <c r="EW37" s="150">
        <v>521213</v>
      </c>
      <c r="EX37" s="150">
        <v>2499761</v>
      </c>
      <c r="EY37" s="150">
        <v>2498178</v>
      </c>
      <c r="EZ37" s="150">
        <v>0</v>
      </c>
      <c r="FA37" s="150">
        <v>1583</v>
      </c>
      <c r="FB37" s="214" t="s">
        <v>369</v>
      </c>
      <c r="FC37" s="213"/>
      <c r="FD37" s="211"/>
      <c r="FE37" s="212" t="s">
        <v>368</v>
      </c>
      <c r="FF37" s="213"/>
      <c r="FG37" s="150">
        <v>538791</v>
      </c>
      <c r="FH37" s="150">
        <v>499819</v>
      </c>
      <c r="FI37" s="150">
        <v>27600</v>
      </c>
      <c r="FJ37" s="150">
        <v>11372</v>
      </c>
      <c r="FK37" s="150">
        <v>2063068</v>
      </c>
      <c r="FL37" s="150">
        <v>500000</v>
      </c>
      <c r="FM37" s="150">
        <v>300950</v>
      </c>
      <c r="FN37" s="150">
        <v>1047112</v>
      </c>
      <c r="FO37" s="150">
        <v>1848062</v>
      </c>
      <c r="FP37" s="150">
        <v>4477924</v>
      </c>
      <c r="FQ37" s="150">
        <v>3797448</v>
      </c>
      <c r="FR37" s="150">
        <v>680476</v>
      </c>
      <c r="FS37" s="214" t="s">
        <v>369</v>
      </c>
      <c r="FT37" s="213"/>
      <c r="FU37" s="211"/>
      <c r="FV37" s="212" t="s">
        <v>368</v>
      </c>
      <c r="FW37" s="213"/>
      <c r="FX37" s="150">
        <v>2541907</v>
      </c>
      <c r="FY37" s="150">
        <v>46502</v>
      </c>
      <c r="FZ37" s="150">
        <v>8025</v>
      </c>
      <c r="GA37" s="150">
        <v>0</v>
      </c>
      <c r="GB37" s="150">
        <v>633619</v>
      </c>
      <c r="GC37" s="150">
        <v>96286</v>
      </c>
      <c r="GD37" s="150">
        <v>96286</v>
      </c>
      <c r="GE37" s="150">
        <v>0</v>
      </c>
      <c r="GF37" s="150">
        <v>480263</v>
      </c>
      <c r="GG37" s="150">
        <v>1277212</v>
      </c>
      <c r="GH37" s="150">
        <v>129992</v>
      </c>
      <c r="GI37" s="150">
        <v>1147220</v>
      </c>
      <c r="GJ37" s="214" t="s">
        <v>369</v>
      </c>
      <c r="GK37" s="213"/>
      <c r="GL37" s="211"/>
      <c r="GM37" s="212" t="s">
        <v>368</v>
      </c>
      <c r="GN37" s="213"/>
      <c r="GO37" s="150">
        <v>9024800</v>
      </c>
      <c r="GP37" s="216">
        <v>583100</v>
      </c>
      <c r="GQ37" s="150">
        <v>350100</v>
      </c>
      <c r="GR37" s="150">
        <v>998800</v>
      </c>
      <c r="GS37" s="150">
        <v>0</v>
      </c>
      <c r="GT37" s="207">
        <v>260800</v>
      </c>
      <c r="GU37" s="150">
        <v>4148500</v>
      </c>
      <c r="GV37" s="207">
        <v>0</v>
      </c>
      <c r="GW37" s="207">
        <v>955700</v>
      </c>
      <c r="GX37" s="150">
        <v>0</v>
      </c>
      <c r="GY37" s="207">
        <v>0</v>
      </c>
      <c r="GZ37" s="150">
        <v>399800</v>
      </c>
      <c r="HA37" s="214" t="s">
        <v>369</v>
      </c>
      <c r="HB37" s="213"/>
      <c r="HC37" s="211"/>
      <c r="HD37" s="212" t="s">
        <v>368</v>
      </c>
      <c r="HE37" s="213"/>
      <c r="HF37" s="207">
        <v>0</v>
      </c>
      <c r="HG37" s="150">
        <v>1328000</v>
      </c>
      <c r="HH37" s="150">
        <v>0</v>
      </c>
      <c r="HI37" s="150">
        <v>0</v>
      </c>
      <c r="HJ37" s="150">
        <v>0</v>
      </c>
      <c r="HK37" s="150">
        <v>0</v>
      </c>
      <c r="HL37" s="150">
        <v>0</v>
      </c>
      <c r="HM37" s="150">
        <v>234403301</v>
      </c>
      <c r="HN37" s="150">
        <v>95574393</v>
      </c>
      <c r="HO37" s="217">
        <v>138828908</v>
      </c>
      <c r="HP37" s="150">
        <v>88210356</v>
      </c>
      <c r="HQ37" s="217">
        <v>146192945</v>
      </c>
      <c r="HR37" s="218" t="s">
        <v>369</v>
      </c>
      <c r="HS37" s="200"/>
      <c r="HT37" s="219"/>
      <c r="HU37" s="219"/>
      <c r="HV37" s="219"/>
      <c r="HW37" s="219"/>
      <c r="HX37" s="201"/>
    </row>
    <row r="38" spans="1:232" s="221" customFormat="1" ht="18" x14ac:dyDescent="0.45">
      <c r="A38" s="185"/>
      <c r="B38" s="202"/>
      <c r="C38" s="203"/>
      <c r="D38" s="204"/>
      <c r="E38" s="205" t="s">
        <v>370</v>
      </c>
      <c r="F38" s="206"/>
      <c r="G38" s="207">
        <v>28785969</v>
      </c>
      <c r="H38" s="150">
        <v>28455936</v>
      </c>
      <c r="I38" s="150">
        <v>330033</v>
      </c>
      <c r="J38" s="207">
        <v>19664</v>
      </c>
      <c r="K38" s="150">
        <v>310369</v>
      </c>
      <c r="L38" s="208">
        <v>2.1</v>
      </c>
      <c r="M38" s="150">
        <v>292751</v>
      </c>
      <c r="N38" s="150">
        <v>8839</v>
      </c>
      <c r="O38" s="150">
        <v>0</v>
      </c>
      <c r="P38" s="150">
        <v>200000</v>
      </c>
      <c r="Q38" s="150">
        <v>101590</v>
      </c>
      <c r="R38" s="209" t="s">
        <v>371</v>
      </c>
      <c r="S38" s="210"/>
      <c r="T38" s="211"/>
      <c r="U38" s="212" t="s">
        <v>370</v>
      </c>
      <c r="V38" s="213"/>
      <c r="W38" s="150">
        <v>8900023</v>
      </c>
      <c r="X38" s="150">
        <v>2628934</v>
      </c>
      <c r="Y38" s="150">
        <v>80110</v>
      </c>
      <c r="Z38" s="150">
        <v>2116858</v>
      </c>
      <c r="AA38" s="150">
        <v>190480</v>
      </c>
      <c r="AB38" s="150">
        <v>241486</v>
      </c>
      <c r="AC38" s="150">
        <v>4877804</v>
      </c>
      <c r="AD38" s="150">
        <v>4844759</v>
      </c>
      <c r="AE38" s="150">
        <v>33045</v>
      </c>
      <c r="AF38" s="150">
        <v>195565</v>
      </c>
      <c r="AG38" s="150">
        <v>462738</v>
      </c>
      <c r="AH38" s="150">
        <v>0</v>
      </c>
      <c r="AI38" s="209" t="s">
        <v>371</v>
      </c>
      <c r="AJ38" s="210"/>
      <c r="AK38" s="211"/>
      <c r="AL38" s="212" t="s">
        <v>370</v>
      </c>
      <c r="AM38" s="213"/>
      <c r="AN38" s="150">
        <v>0</v>
      </c>
      <c r="AO38" s="150">
        <v>733309</v>
      </c>
      <c r="AP38" s="150">
        <v>161750</v>
      </c>
      <c r="AQ38" s="150">
        <v>28634</v>
      </c>
      <c r="AR38" s="150">
        <v>0</v>
      </c>
      <c r="AS38" s="150">
        <v>0</v>
      </c>
      <c r="AT38" s="150">
        <v>87630</v>
      </c>
      <c r="AU38" s="150">
        <v>33504</v>
      </c>
      <c r="AV38" s="150">
        <v>11982</v>
      </c>
      <c r="AW38" s="150">
        <v>6744</v>
      </c>
      <c r="AX38" s="150">
        <v>74640</v>
      </c>
      <c r="AY38" s="150">
        <v>98020</v>
      </c>
      <c r="AZ38" s="214" t="s">
        <v>371</v>
      </c>
      <c r="BA38" s="213"/>
      <c r="BB38" s="211"/>
      <c r="BC38" s="212" t="s">
        <v>370</v>
      </c>
      <c r="BD38" s="213"/>
      <c r="BE38" s="150">
        <v>0</v>
      </c>
      <c r="BF38" s="150">
        <v>1459879</v>
      </c>
      <c r="BG38" s="150">
        <v>38331</v>
      </c>
      <c r="BH38" s="150">
        <v>0</v>
      </c>
      <c r="BI38" s="150">
        <v>0</v>
      </c>
      <c r="BJ38" s="150">
        <v>33881</v>
      </c>
      <c r="BK38" s="150">
        <v>181255</v>
      </c>
      <c r="BL38" s="150">
        <v>276868</v>
      </c>
      <c r="BM38" s="150">
        <v>4644890</v>
      </c>
      <c r="BN38" s="150">
        <v>4217604</v>
      </c>
      <c r="BO38" s="150">
        <v>427286</v>
      </c>
      <c r="BP38" s="150">
        <v>0</v>
      </c>
      <c r="BQ38" s="150">
        <v>15876281</v>
      </c>
      <c r="BR38" s="214" t="s">
        <v>371</v>
      </c>
      <c r="BS38" s="213"/>
      <c r="BT38" s="211"/>
      <c r="BU38" s="212" t="s">
        <v>370</v>
      </c>
      <c r="BV38" s="215"/>
      <c r="BW38" s="150">
        <v>7165</v>
      </c>
      <c r="BX38" s="150">
        <v>45287</v>
      </c>
      <c r="BY38" s="150">
        <v>34639</v>
      </c>
      <c r="BZ38" s="150">
        <v>10648</v>
      </c>
      <c r="CA38" s="150">
        <v>174945</v>
      </c>
      <c r="CB38" s="150">
        <v>944</v>
      </c>
      <c r="CC38" s="150">
        <v>0</v>
      </c>
      <c r="CD38" s="150">
        <v>944</v>
      </c>
      <c r="CE38" s="150">
        <v>0</v>
      </c>
      <c r="CF38" s="150">
        <v>3260</v>
      </c>
      <c r="CG38" s="150">
        <v>37389</v>
      </c>
      <c r="CH38" s="150">
        <v>133352</v>
      </c>
      <c r="CI38" s="214" t="s">
        <v>371</v>
      </c>
      <c r="CJ38" s="213"/>
      <c r="CK38" s="211"/>
      <c r="CL38" s="212" t="s">
        <v>370</v>
      </c>
      <c r="CM38" s="213"/>
      <c r="CN38" s="150">
        <v>146581</v>
      </c>
      <c r="CO38" s="150">
        <v>7335</v>
      </c>
      <c r="CP38" s="150">
        <v>139246</v>
      </c>
      <c r="CQ38" s="150">
        <v>6630001</v>
      </c>
      <c r="CR38" s="150">
        <v>0</v>
      </c>
      <c r="CS38" s="150">
        <v>1436810</v>
      </c>
      <c r="CT38" s="150">
        <v>373867</v>
      </c>
      <c r="CU38" s="150">
        <v>1099277</v>
      </c>
      <c r="CV38" s="150">
        <v>793833</v>
      </c>
      <c r="CW38" s="150">
        <v>0</v>
      </c>
      <c r="CX38" s="150">
        <v>233401</v>
      </c>
      <c r="CY38" s="150">
        <v>0</v>
      </c>
      <c r="CZ38" s="150">
        <v>0</v>
      </c>
      <c r="DA38" s="214" t="s">
        <v>371</v>
      </c>
      <c r="DB38" s="213"/>
      <c r="DC38" s="211"/>
      <c r="DD38" s="212" t="s">
        <v>370</v>
      </c>
      <c r="DE38" s="213"/>
      <c r="DF38" s="150">
        <v>20637</v>
      </c>
      <c r="DG38" s="150">
        <v>0</v>
      </c>
      <c r="DH38" s="150">
        <v>0</v>
      </c>
      <c r="DI38" s="150">
        <v>20637</v>
      </c>
      <c r="DJ38" s="150">
        <v>0</v>
      </c>
      <c r="DK38" s="150">
        <v>83867</v>
      </c>
      <c r="DL38" s="150">
        <v>77566</v>
      </c>
      <c r="DM38" s="150">
        <v>0</v>
      </c>
      <c r="DN38" s="150">
        <v>1220419</v>
      </c>
      <c r="DO38" s="150">
        <v>0</v>
      </c>
      <c r="DP38" s="150">
        <v>44412</v>
      </c>
      <c r="DQ38" s="150">
        <v>1245912</v>
      </c>
      <c r="DR38" s="150">
        <v>0</v>
      </c>
      <c r="DS38" s="214" t="s">
        <v>371</v>
      </c>
      <c r="DT38" s="213"/>
      <c r="DU38" s="211"/>
      <c r="DV38" s="212" t="s">
        <v>370</v>
      </c>
      <c r="DW38" s="213"/>
      <c r="DX38" s="150">
        <v>2353480</v>
      </c>
      <c r="DY38" s="150">
        <v>1411365</v>
      </c>
      <c r="DZ38" s="150">
        <v>186933</v>
      </c>
      <c r="EA38" s="150">
        <v>543798</v>
      </c>
      <c r="EB38" s="150">
        <v>140574</v>
      </c>
      <c r="EC38" s="150">
        <v>0</v>
      </c>
      <c r="ED38" s="150">
        <v>12789</v>
      </c>
      <c r="EE38" s="150">
        <v>21243</v>
      </c>
      <c r="EF38" s="150">
        <v>0</v>
      </c>
      <c r="EG38" s="150">
        <v>0</v>
      </c>
      <c r="EH38" s="150">
        <v>21243</v>
      </c>
      <c r="EI38" s="150">
        <v>0</v>
      </c>
      <c r="EJ38" s="214" t="s">
        <v>371</v>
      </c>
      <c r="EK38" s="213"/>
      <c r="EL38" s="211"/>
      <c r="EM38" s="212" t="s">
        <v>370</v>
      </c>
      <c r="EN38" s="213"/>
      <c r="EO38" s="150">
        <v>0</v>
      </c>
      <c r="EP38" s="150">
        <v>506028</v>
      </c>
      <c r="EQ38" s="150">
        <v>942115</v>
      </c>
      <c r="ER38" s="150">
        <v>80784</v>
      </c>
      <c r="ES38" s="150">
        <v>0</v>
      </c>
      <c r="ET38" s="150">
        <v>0</v>
      </c>
      <c r="EU38" s="150">
        <v>861331</v>
      </c>
      <c r="EV38" s="150">
        <v>38234</v>
      </c>
      <c r="EW38" s="150">
        <v>33618</v>
      </c>
      <c r="EX38" s="150">
        <v>4616</v>
      </c>
      <c r="EY38" s="150">
        <v>2251</v>
      </c>
      <c r="EZ38" s="150">
        <v>0</v>
      </c>
      <c r="FA38" s="150">
        <v>2365</v>
      </c>
      <c r="FB38" s="214" t="s">
        <v>371</v>
      </c>
      <c r="FC38" s="213"/>
      <c r="FD38" s="211"/>
      <c r="FE38" s="212" t="s">
        <v>370</v>
      </c>
      <c r="FF38" s="213"/>
      <c r="FG38" s="150">
        <v>1218369</v>
      </c>
      <c r="FH38" s="150">
        <v>1191514</v>
      </c>
      <c r="FI38" s="150">
        <v>17020</v>
      </c>
      <c r="FJ38" s="150">
        <v>9835</v>
      </c>
      <c r="FK38" s="150">
        <v>1087326</v>
      </c>
      <c r="FL38" s="150">
        <v>200000</v>
      </c>
      <c r="FM38" s="150">
        <v>38099</v>
      </c>
      <c r="FN38" s="150">
        <v>840929</v>
      </c>
      <c r="FO38" s="150">
        <v>1079028</v>
      </c>
      <c r="FP38" s="150">
        <v>59599</v>
      </c>
      <c r="FQ38" s="150">
        <v>17618</v>
      </c>
      <c r="FR38" s="150">
        <v>41981</v>
      </c>
      <c r="FS38" s="214" t="s">
        <v>371</v>
      </c>
      <c r="FT38" s="213"/>
      <c r="FU38" s="211"/>
      <c r="FV38" s="212" t="s">
        <v>370</v>
      </c>
      <c r="FW38" s="213"/>
      <c r="FX38" s="150">
        <v>382705</v>
      </c>
      <c r="FY38" s="150">
        <v>2875</v>
      </c>
      <c r="FZ38" s="150">
        <v>0</v>
      </c>
      <c r="GA38" s="150">
        <v>0</v>
      </c>
      <c r="GB38" s="150">
        <v>0</v>
      </c>
      <c r="GC38" s="150">
        <v>0</v>
      </c>
      <c r="GD38" s="150">
        <v>0</v>
      </c>
      <c r="GE38" s="150">
        <v>0</v>
      </c>
      <c r="GF38" s="150">
        <v>0</v>
      </c>
      <c r="GG38" s="150">
        <v>379830</v>
      </c>
      <c r="GH38" s="150">
        <v>27158</v>
      </c>
      <c r="GI38" s="150">
        <v>352672</v>
      </c>
      <c r="GJ38" s="214" t="s">
        <v>371</v>
      </c>
      <c r="GK38" s="213"/>
      <c r="GL38" s="211"/>
      <c r="GM38" s="212" t="s">
        <v>370</v>
      </c>
      <c r="GN38" s="213"/>
      <c r="GO38" s="150">
        <v>765996</v>
      </c>
      <c r="GP38" s="216">
        <v>141100</v>
      </c>
      <c r="GQ38" s="150">
        <v>66700</v>
      </c>
      <c r="GR38" s="150">
        <v>19100</v>
      </c>
      <c r="GS38" s="150">
        <v>0</v>
      </c>
      <c r="GT38" s="207">
        <v>196500</v>
      </c>
      <c r="GU38" s="150">
        <v>200400</v>
      </c>
      <c r="GV38" s="207">
        <v>0</v>
      </c>
      <c r="GW38" s="207">
        <v>0</v>
      </c>
      <c r="GX38" s="150">
        <v>0</v>
      </c>
      <c r="GY38" s="207">
        <v>0</v>
      </c>
      <c r="GZ38" s="150">
        <v>0</v>
      </c>
      <c r="HA38" s="214" t="s">
        <v>371</v>
      </c>
      <c r="HB38" s="213"/>
      <c r="HC38" s="211"/>
      <c r="HD38" s="212" t="s">
        <v>370</v>
      </c>
      <c r="HE38" s="213"/>
      <c r="HF38" s="207">
        <v>0</v>
      </c>
      <c r="HG38" s="150">
        <v>69196</v>
      </c>
      <c r="HH38" s="150">
        <v>0</v>
      </c>
      <c r="HI38" s="150">
        <v>0</v>
      </c>
      <c r="HJ38" s="150">
        <v>73000</v>
      </c>
      <c r="HK38" s="150">
        <v>0</v>
      </c>
      <c r="HL38" s="150">
        <v>0</v>
      </c>
      <c r="HM38" s="150">
        <v>28785969</v>
      </c>
      <c r="HN38" s="150">
        <v>12053069</v>
      </c>
      <c r="HO38" s="217">
        <v>16732900</v>
      </c>
      <c r="HP38" s="150">
        <v>11165751</v>
      </c>
      <c r="HQ38" s="217">
        <v>17620218</v>
      </c>
      <c r="HR38" s="218" t="s">
        <v>371</v>
      </c>
      <c r="HS38" s="200"/>
      <c r="HT38" s="219"/>
      <c r="HU38" s="219"/>
      <c r="HV38" s="219"/>
      <c r="HW38" s="219"/>
      <c r="HX38" s="201"/>
    </row>
    <row r="39" spans="1:232" s="221" customFormat="1" ht="18" x14ac:dyDescent="0.45">
      <c r="A39" s="185"/>
      <c r="B39" s="202"/>
      <c r="C39" s="203"/>
      <c r="D39" s="204"/>
      <c r="E39" s="205" t="s">
        <v>372</v>
      </c>
      <c r="F39" s="206"/>
      <c r="G39" s="207">
        <v>25180662</v>
      </c>
      <c r="H39" s="150">
        <v>24784877</v>
      </c>
      <c r="I39" s="150">
        <v>395785</v>
      </c>
      <c r="J39" s="207">
        <v>232219</v>
      </c>
      <c r="K39" s="150">
        <v>163566</v>
      </c>
      <c r="L39" s="208">
        <v>1.3</v>
      </c>
      <c r="M39" s="150">
        <v>-224439</v>
      </c>
      <c r="N39" s="150">
        <v>226242</v>
      </c>
      <c r="O39" s="150">
        <v>0</v>
      </c>
      <c r="P39" s="150">
        <v>580000</v>
      </c>
      <c r="Q39" s="150">
        <v>-578197</v>
      </c>
      <c r="R39" s="209" t="s">
        <v>373</v>
      </c>
      <c r="S39" s="210"/>
      <c r="T39" s="211"/>
      <c r="U39" s="212" t="s">
        <v>372</v>
      </c>
      <c r="V39" s="213"/>
      <c r="W39" s="150">
        <v>6897488</v>
      </c>
      <c r="X39" s="150">
        <v>3182736</v>
      </c>
      <c r="Y39" s="150">
        <v>81048</v>
      </c>
      <c r="Z39" s="150">
        <v>2784610</v>
      </c>
      <c r="AA39" s="150">
        <v>144694</v>
      </c>
      <c r="AB39" s="150">
        <v>172384</v>
      </c>
      <c r="AC39" s="150">
        <v>2676556</v>
      </c>
      <c r="AD39" s="150">
        <v>2660712</v>
      </c>
      <c r="AE39" s="150">
        <v>15844</v>
      </c>
      <c r="AF39" s="150">
        <v>105497</v>
      </c>
      <c r="AG39" s="150">
        <v>356920</v>
      </c>
      <c r="AH39" s="150">
        <v>0</v>
      </c>
      <c r="AI39" s="209" t="s">
        <v>373</v>
      </c>
      <c r="AJ39" s="210"/>
      <c r="AK39" s="211"/>
      <c r="AL39" s="212" t="s">
        <v>372</v>
      </c>
      <c r="AM39" s="213"/>
      <c r="AN39" s="150">
        <v>0</v>
      </c>
      <c r="AO39" s="150">
        <v>574706</v>
      </c>
      <c r="AP39" s="150">
        <v>105378</v>
      </c>
      <c r="AQ39" s="150">
        <v>24239</v>
      </c>
      <c r="AR39" s="150">
        <v>0</v>
      </c>
      <c r="AS39" s="150">
        <v>0</v>
      </c>
      <c r="AT39" s="150">
        <v>74181</v>
      </c>
      <c r="AU39" s="150">
        <v>0</v>
      </c>
      <c r="AV39" s="150">
        <v>6958</v>
      </c>
      <c r="AW39" s="150">
        <v>8480</v>
      </c>
      <c r="AX39" s="150">
        <v>94178</v>
      </c>
      <c r="AY39" s="150">
        <v>124058</v>
      </c>
      <c r="AZ39" s="214" t="s">
        <v>373</v>
      </c>
      <c r="BA39" s="213"/>
      <c r="BB39" s="211"/>
      <c r="BC39" s="212" t="s">
        <v>372</v>
      </c>
      <c r="BD39" s="213"/>
      <c r="BE39" s="150">
        <v>0</v>
      </c>
      <c r="BF39" s="150">
        <v>1284491</v>
      </c>
      <c r="BG39" s="150">
        <v>29681</v>
      </c>
      <c r="BH39" s="150">
        <v>0</v>
      </c>
      <c r="BI39" s="150">
        <v>0</v>
      </c>
      <c r="BJ39" s="150">
        <v>28674</v>
      </c>
      <c r="BK39" s="150">
        <v>128573</v>
      </c>
      <c r="BL39" s="150">
        <v>305381</v>
      </c>
      <c r="BM39" s="150">
        <v>5301710</v>
      </c>
      <c r="BN39" s="150">
        <v>4857016</v>
      </c>
      <c r="BO39" s="150">
        <v>444694</v>
      </c>
      <c r="BP39" s="150">
        <v>0</v>
      </c>
      <c r="BQ39" s="150">
        <v>14308092</v>
      </c>
      <c r="BR39" s="214" t="s">
        <v>373</v>
      </c>
      <c r="BS39" s="213"/>
      <c r="BT39" s="211"/>
      <c r="BU39" s="212" t="s">
        <v>372</v>
      </c>
      <c r="BV39" s="215"/>
      <c r="BW39" s="150">
        <v>5575</v>
      </c>
      <c r="BX39" s="150">
        <v>313493</v>
      </c>
      <c r="BY39" s="150">
        <v>249608</v>
      </c>
      <c r="BZ39" s="150">
        <v>63885</v>
      </c>
      <c r="CA39" s="150">
        <v>150083</v>
      </c>
      <c r="CB39" s="150">
        <v>50</v>
      </c>
      <c r="CC39" s="150">
        <v>0</v>
      </c>
      <c r="CD39" s="150">
        <v>50</v>
      </c>
      <c r="CE39" s="150">
        <v>0</v>
      </c>
      <c r="CF39" s="150">
        <v>21296</v>
      </c>
      <c r="CG39" s="150">
        <v>1004</v>
      </c>
      <c r="CH39" s="150">
        <v>127733</v>
      </c>
      <c r="CI39" s="214" t="s">
        <v>373</v>
      </c>
      <c r="CJ39" s="213"/>
      <c r="CK39" s="211"/>
      <c r="CL39" s="212" t="s">
        <v>372</v>
      </c>
      <c r="CM39" s="213"/>
      <c r="CN39" s="150">
        <v>60693</v>
      </c>
      <c r="CO39" s="150">
        <v>6587</v>
      </c>
      <c r="CP39" s="150">
        <v>54106</v>
      </c>
      <c r="CQ39" s="150">
        <v>5146263</v>
      </c>
      <c r="CR39" s="150">
        <v>0</v>
      </c>
      <c r="CS39" s="150">
        <v>989212</v>
      </c>
      <c r="CT39" s="150">
        <v>1192686</v>
      </c>
      <c r="CU39" s="150">
        <v>918279</v>
      </c>
      <c r="CV39" s="150">
        <v>737788</v>
      </c>
      <c r="CW39" s="150">
        <v>0</v>
      </c>
      <c r="CX39" s="150">
        <v>49657</v>
      </c>
      <c r="CY39" s="150">
        <v>0</v>
      </c>
      <c r="CZ39" s="150">
        <v>0</v>
      </c>
      <c r="DA39" s="214" t="s">
        <v>373</v>
      </c>
      <c r="DB39" s="213"/>
      <c r="DC39" s="211"/>
      <c r="DD39" s="212" t="s">
        <v>372</v>
      </c>
      <c r="DE39" s="213"/>
      <c r="DF39" s="150">
        <v>15825</v>
      </c>
      <c r="DG39" s="150">
        <v>0</v>
      </c>
      <c r="DH39" s="150">
        <v>0</v>
      </c>
      <c r="DI39" s="150">
        <v>15825</v>
      </c>
      <c r="DJ39" s="150">
        <v>0</v>
      </c>
      <c r="DK39" s="150">
        <v>72109</v>
      </c>
      <c r="DL39" s="150">
        <v>63963</v>
      </c>
      <c r="DM39" s="150">
        <v>0</v>
      </c>
      <c r="DN39" s="150">
        <v>589507</v>
      </c>
      <c r="DO39" s="150">
        <v>0</v>
      </c>
      <c r="DP39" s="150">
        <v>0</v>
      </c>
      <c r="DQ39" s="150">
        <v>517237</v>
      </c>
      <c r="DR39" s="150">
        <v>0</v>
      </c>
      <c r="DS39" s="214" t="s">
        <v>373</v>
      </c>
      <c r="DT39" s="213"/>
      <c r="DU39" s="211"/>
      <c r="DV39" s="212" t="s">
        <v>372</v>
      </c>
      <c r="DW39" s="213"/>
      <c r="DX39" s="150">
        <v>2685084</v>
      </c>
      <c r="DY39" s="150">
        <v>2037474</v>
      </c>
      <c r="DZ39" s="150">
        <v>565966</v>
      </c>
      <c r="EA39" s="150">
        <v>458348</v>
      </c>
      <c r="EB39" s="150">
        <v>112819</v>
      </c>
      <c r="EC39" s="150">
        <v>341</v>
      </c>
      <c r="ED39" s="150">
        <v>1121</v>
      </c>
      <c r="EE39" s="150">
        <v>552002</v>
      </c>
      <c r="EF39" s="150">
        <v>532110</v>
      </c>
      <c r="EG39" s="150">
        <v>0</v>
      </c>
      <c r="EH39" s="150">
        <v>19892</v>
      </c>
      <c r="EI39" s="150">
        <v>0</v>
      </c>
      <c r="EJ39" s="214" t="s">
        <v>373</v>
      </c>
      <c r="EK39" s="213"/>
      <c r="EL39" s="211"/>
      <c r="EM39" s="212" t="s">
        <v>372</v>
      </c>
      <c r="EN39" s="213"/>
      <c r="EO39" s="150">
        <v>0</v>
      </c>
      <c r="EP39" s="150">
        <v>346877</v>
      </c>
      <c r="EQ39" s="150">
        <v>647610</v>
      </c>
      <c r="ER39" s="150">
        <v>0</v>
      </c>
      <c r="ES39" s="150">
        <v>0</v>
      </c>
      <c r="ET39" s="150">
        <v>0</v>
      </c>
      <c r="EU39" s="150">
        <v>647610</v>
      </c>
      <c r="EV39" s="150">
        <v>45184</v>
      </c>
      <c r="EW39" s="150">
        <v>39559</v>
      </c>
      <c r="EX39" s="150">
        <v>5625</v>
      </c>
      <c r="EY39" s="150">
        <v>5198</v>
      </c>
      <c r="EZ39" s="150">
        <v>0</v>
      </c>
      <c r="FA39" s="150">
        <v>427</v>
      </c>
      <c r="FB39" s="214" t="s">
        <v>373</v>
      </c>
      <c r="FC39" s="213"/>
      <c r="FD39" s="211"/>
      <c r="FE39" s="212" t="s">
        <v>372</v>
      </c>
      <c r="FF39" s="213"/>
      <c r="FG39" s="150">
        <v>17415</v>
      </c>
      <c r="FH39" s="150">
        <v>14136</v>
      </c>
      <c r="FI39" s="150">
        <v>1000</v>
      </c>
      <c r="FJ39" s="150">
        <v>2279</v>
      </c>
      <c r="FK39" s="150">
        <v>683026</v>
      </c>
      <c r="FL39" s="150">
        <v>580000</v>
      </c>
      <c r="FM39" s="150">
        <v>0</v>
      </c>
      <c r="FN39" s="150">
        <v>103026</v>
      </c>
      <c r="FO39" s="150">
        <v>683026</v>
      </c>
      <c r="FP39" s="150">
        <v>480952</v>
      </c>
      <c r="FQ39" s="150">
        <v>388005</v>
      </c>
      <c r="FR39" s="150">
        <v>92947</v>
      </c>
      <c r="FS39" s="214" t="s">
        <v>373</v>
      </c>
      <c r="FT39" s="213"/>
      <c r="FU39" s="211"/>
      <c r="FV39" s="212" t="s">
        <v>372</v>
      </c>
      <c r="FW39" s="213"/>
      <c r="FX39" s="150">
        <v>363102</v>
      </c>
      <c r="FY39" s="150">
        <v>5738</v>
      </c>
      <c r="FZ39" s="150">
        <v>21</v>
      </c>
      <c r="GA39" s="150">
        <v>0</v>
      </c>
      <c r="GB39" s="150">
        <v>120</v>
      </c>
      <c r="GC39" s="150">
        <v>1379</v>
      </c>
      <c r="GD39" s="150">
        <v>1379</v>
      </c>
      <c r="GE39" s="150">
        <v>0</v>
      </c>
      <c r="GF39" s="150">
        <v>0</v>
      </c>
      <c r="GG39" s="150">
        <v>355844</v>
      </c>
      <c r="GH39" s="150">
        <v>0</v>
      </c>
      <c r="GI39" s="150">
        <v>355844</v>
      </c>
      <c r="GJ39" s="214" t="s">
        <v>373</v>
      </c>
      <c r="GK39" s="213"/>
      <c r="GL39" s="211"/>
      <c r="GM39" s="212" t="s">
        <v>372</v>
      </c>
      <c r="GN39" s="213"/>
      <c r="GO39" s="150">
        <v>921700</v>
      </c>
      <c r="GP39" s="216">
        <v>59100</v>
      </c>
      <c r="GQ39" s="150">
        <v>0</v>
      </c>
      <c r="GR39" s="150">
        <v>0</v>
      </c>
      <c r="GS39" s="150">
        <v>0</v>
      </c>
      <c r="GT39" s="207">
        <v>41400</v>
      </c>
      <c r="GU39" s="150">
        <v>770600</v>
      </c>
      <c r="GV39" s="207">
        <v>0</v>
      </c>
      <c r="GW39" s="207">
        <v>0</v>
      </c>
      <c r="GX39" s="150">
        <v>0</v>
      </c>
      <c r="GY39" s="207">
        <v>0</v>
      </c>
      <c r="GZ39" s="150">
        <v>0</v>
      </c>
      <c r="HA39" s="214" t="s">
        <v>373</v>
      </c>
      <c r="HB39" s="213"/>
      <c r="HC39" s="211"/>
      <c r="HD39" s="212" t="s">
        <v>372</v>
      </c>
      <c r="HE39" s="213"/>
      <c r="HF39" s="207">
        <v>0</v>
      </c>
      <c r="HG39" s="150">
        <v>50600</v>
      </c>
      <c r="HH39" s="150">
        <v>0</v>
      </c>
      <c r="HI39" s="150">
        <v>0</v>
      </c>
      <c r="HJ39" s="150">
        <v>0</v>
      </c>
      <c r="HK39" s="150">
        <v>0</v>
      </c>
      <c r="HL39" s="150">
        <v>0</v>
      </c>
      <c r="HM39" s="150">
        <v>25180662</v>
      </c>
      <c r="HN39" s="150">
        <v>9011436</v>
      </c>
      <c r="HO39" s="217">
        <v>16169226</v>
      </c>
      <c r="HP39" s="150">
        <v>9222570</v>
      </c>
      <c r="HQ39" s="217">
        <v>15958092</v>
      </c>
      <c r="HR39" s="218" t="s">
        <v>373</v>
      </c>
      <c r="HS39" s="200"/>
      <c r="HT39" s="219"/>
      <c r="HU39" s="219"/>
      <c r="HV39" s="219"/>
      <c r="HW39" s="219"/>
      <c r="HX39" s="201"/>
    </row>
    <row r="40" spans="1:232" s="221" customFormat="1" ht="18" x14ac:dyDescent="0.45">
      <c r="A40" s="185"/>
      <c r="B40" s="202"/>
      <c r="C40" s="203"/>
      <c r="D40" s="204"/>
      <c r="E40" s="205" t="s">
        <v>374</v>
      </c>
      <c r="F40" s="206"/>
      <c r="G40" s="207">
        <v>39353034</v>
      </c>
      <c r="H40" s="150">
        <v>38888487</v>
      </c>
      <c r="I40" s="150">
        <v>464547</v>
      </c>
      <c r="J40" s="207">
        <v>71347</v>
      </c>
      <c r="K40" s="150">
        <v>393200</v>
      </c>
      <c r="L40" s="208">
        <v>2.2999999999999998</v>
      </c>
      <c r="M40" s="150">
        <v>31371</v>
      </c>
      <c r="N40" s="150">
        <v>244101</v>
      </c>
      <c r="O40" s="150">
        <v>0</v>
      </c>
      <c r="P40" s="150">
        <v>53964</v>
      </c>
      <c r="Q40" s="150">
        <v>221508</v>
      </c>
      <c r="R40" s="209" t="s">
        <v>375</v>
      </c>
      <c r="S40" s="210"/>
      <c r="T40" s="211"/>
      <c r="U40" s="212" t="s">
        <v>374</v>
      </c>
      <c r="V40" s="213"/>
      <c r="W40" s="150">
        <v>10473131</v>
      </c>
      <c r="X40" s="150">
        <v>4691076</v>
      </c>
      <c r="Y40" s="150">
        <v>113818</v>
      </c>
      <c r="Z40" s="150">
        <v>4180007</v>
      </c>
      <c r="AA40" s="150">
        <v>162669</v>
      </c>
      <c r="AB40" s="150">
        <v>234582</v>
      </c>
      <c r="AC40" s="150">
        <v>4369573</v>
      </c>
      <c r="AD40" s="150">
        <v>4317360</v>
      </c>
      <c r="AE40" s="150">
        <v>52213</v>
      </c>
      <c r="AF40" s="150">
        <v>159333</v>
      </c>
      <c r="AG40" s="150">
        <v>371447</v>
      </c>
      <c r="AH40" s="150">
        <v>0</v>
      </c>
      <c r="AI40" s="209" t="s">
        <v>375</v>
      </c>
      <c r="AJ40" s="210"/>
      <c r="AK40" s="211"/>
      <c r="AL40" s="212" t="s">
        <v>374</v>
      </c>
      <c r="AM40" s="213"/>
      <c r="AN40" s="150">
        <v>0</v>
      </c>
      <c r="AO40" s="150">
        <v>881702</v>
      </c>
      <c r="AP40" s="150">
        <v>141258</v>
      </c>
      <c r="AQ40" s="150">
        <v>32304</v>
      </c>
      <c r="AR40" s="150">
        <v>0</v>
      </c>
      <c r="AS40" s="150">
        <v>0</v>
      </c>
      <c r="AT40" s="150">
        <v>98862</v>
      </c>
      <c r="AU40" s="150">
        <v>0</v>
      </c>
      <c r="AV40" s="150">
        <v>10092</v>
      </c>
      <c r="AW40" s="150">
        <v>12835</v>
      </c>
      <c r="AX40" s="150">
        <v>142162</v>
      </c>
      <c r="AY40" s="150">
        <v>186827</v>
      </c>
      <c r="AZ40" s="214" t="s">
        <v>375</v>
      </c>
      <c r="BA40" s="213"/>
      <c r="BB40" s="211"/>
      <c r="BC40" s="212" t="s">
        <v>374</v>
      </c>
      <c r="BD40" s="213"/>
      <c r="BE40" s="150">
        <v>0</v>
      </c>
      <c r="BF40" s="150">
        <v>1705797</v>
      </c>
      <c r="BG40" s="150">
        <v>73551</v>
      </c>
      <c r="BH40" s="150">
        <v>0</v>
      </c>
      <c r="BI40" s="150">
        <v>0</v>
      </c>
      <c r="BJ40" s="150">
        <v>38215</v>
      </c>
      <c r="BK40" s="150">
        <v>147073</v>
      </c>
      <c r="BL40" s="150">
        <v>465838</v>
      </c>
      <c r="BM40" s="150">
        <v>4987876</v>
      </c>
      <c r="BN40" s="150">
        <v>4779387</v>
      </c>
      <c r="BO40" s="150">
        <v>208489</v>
      </c>
      <c r="BP40" s="150">
        <v>0</v>
      </c>
      <c r="BQ40" s="150">
        <v>18374563</v>
      </c>
      <c r="BR40" s="214" t="s">
        <v>375</v>
      </c>
      <c r="BS40" s="213"/>
      <c r="BT40" s="211"/>
      <c r="BU40" s="212" t="s">
        <v>374</v>
      </c>
      <c r="BV40" s="215"/>
      <c r="BW40" s="150">
        <v>9423</v>
      </c>
      <c r="BX40" s="150">
        <v>91688</v>
      </c>
      <c r="BY40" s="150">
        <v>23721</v>
      </c>
      <c r="BZ40" s="150">
        <v>67967</v>
      </c>
      <c r="CA40" s="150">
        <v>284852</v>
      </c>
      <c r="CB40" s="150">
        <v>729</v>
      </c>
      <c r="CC40" s="150">
        <v>0</v>
      </c>
      <c r="CD40" s="150">
        <v>729</v>
      </c>
      <c r="CE40" s="150">
        <v>0</v>
      </c>
      <c r="CF40" s="150">
        <v>0</v>
      </c>
      <c r="CG40" s="150">
        <v>25</v>
      </c>
      <c r="CH40" s="150">
        <v>284098</v>
      </c>
      <c r="CI40" s="214" t="s">
        <v>375</v>
      </c>
      <c r="CJ40" s="213"/>
      <c r="CK40" s="211"/>
      <c r="CL40" s="212" t="s">
        <v>374</v>
      </c>
      <c r="CM40" s="213"/>
      <c r="CN40" s="150">
        <v>100337</v>
      </c>
      <c r="CO40" s="150">
        <v>9202</v>
      </c>
      <c r="CP40" s="150">
        <v>91135</v>
      </c>
      <c r="CQ40" s="150">
        <v>8489350</v>
      </c>
      <c r="CR40" s="150">
        <v>0</v>
      </c>
      <c r="CS40" s="150">
        <v>926717</v>
      </c>
      <c r="CT40" s="150">
        <v>1124025</v>
      </c>
      <c r="CU40" s="150">
        <v>1055999</v>
      </c>
      <c r="CV40" s="150">
        <v>950358</v>
      </c>
      <c r="CW40" s="150">
        <v>0</v>
      </c>
      <c r="CX40" s="150">
        <v>1906929</v>
      </c>
      <c r="CY40" s="150">
        <v>766</v>
      </c>
      <c r="CZ40" s="150">
        <v>0</v>
      </c>
      <c r="DA40" s="214" t="s">
        <v>375</v>
      </c>
      <c r="DB40" s="213"/>
      <c r="DC40" s="211"/>
      <c r="DD40" s="212" t="s">
        <v>374</v>
      </c>
      <c r="DE40" s="213"/>
      <c r="DF40" s="150">
        <v>17815</v>
      </c>
      <c r="DG40" s="150">
        <v>0</v>
      </c>
      <c r="DH40" s="150">
        <v>0</v>
      </c>
      <c r="DI40" s="150">
        <v>17815</v>
      </c>
      <c r="DJ40" s="150">
        <v>0</v>
      </c>
      <c r="DK40" s="150">
        <v>9804</v>
      </c>
      <c r="DL40" s="150">
        <v>13200</v>
      </c>
      <c r="DM40" s="150">
        <v>0</v>
      </c>
      <c r="DN40" s="150">
        <v>1206756</v>
      </c>
      <c r="DO40" s="150">
        <v>0</v>
      </c>
      <c r="DP40" s="150">
        <v>0</v>
      </c>
      <c r="DQ40" s="150">
        <v>1276981</v>
      </c>
      <c r="DR40" s="150">
        <v>0</v>
      </c>
      <c r="DS40" s="214" t="s">
        <v>375</v>
      </c>
      <c r="DT40" s="213"/>
      <c r="DU40" s="211"/>
      <c r="DV40" s="212" t="s">
        <v>374</v>
      </c>
      <c r="DW40" s="213"/>
      <c r="DX40" s="150">
        <v>2670923</v>
      </c>
      <c r="DY40" s="150">
        <v>2064857</v>
      </c>
      <c r="DZ40" s="150">
        <v>446646</v>
      </c>
      <c r="EA40" s="150">
        <v>548539</v>
      </c>
      <c r="EB40" s="150">
        <v>161816</v>
      </c>
      <c r="EC40" s="150">
        <v>90618</v>
      </c>
      <c r="ED40" s="150">
        <v>0</v>
      </c>
      <c r="EE40" s="150">
        <v>29179</v>
      </c>
      <c r="EF40" s="150">
        <v>0</v>
      </c>
      <c r="EG40" s="150">
        <v>0</v>
      </c>
      <c r="EH40" s="150">
        <v>29179</v>
      </c>
      <c r="EI40" s="150">
        <v>0</v>
      </c>
      <c r="EJ40" s="214" t="s">
        <v>375</v>
      </c>
      <c r="EK40" s="213"/>
      <c r="EL40" s="211"/>
      <c r="EM40" s="212" t="s">
        <v>374</v>
      </c>
      <c r="EN40" s="213"/>
      <c r="EO40" s="150">
        <v>0</v>
      </c>
      <c r="EP40" s="150">
        <v>788059</v>
      </c>
      <c r="EQ40" s="150">
        <v>606066</v>
      </c>
      <c r="ER40" s="150">
        <v>16077</v>
      </c>
      <c r="ES40" s="150">
        <v>0</v>
      </c>
      <c r="ET40" s="150">
        <v>0</v>
      </c>
      <c r="EU40" s="150">
        <v>589989</v>
      </c>
      <c r="EV40" s="150">
        <v>273974</v>
      </c>
      <c r="EW40" s="150">
        <v>113186</v>
      </c>
      <c r="EX40" s="150">
        <v>160788</v>
      </c>
      <c r="EY40" s="150">
        <v>158711</v>
      </c>
      <c r="EZ40" s="150">
        <v>0</v>
      </c>
      <c r="FA40" s="150">
        <v>2077</v>
      </c>
      <c r="FB40" s="214" t="s">
        <v>375</v>
      </c>
      <c r="FC40" s="213"/>
      <c r="FD40" s="211"/>
      <c r="FE40" s="212" t="s">
        <v>374</v>
      </c>
      <c r="FF40" s="213"/>
      <c r="FG40" s="150">
        <v>37800</v>
      </c>
      <c r="FH40" s="150">
        <v>17048</v>
      </c>
      <c r="FI40" s="150">
        <v>8080</v>
      </c>
      <c r="FJ40" s="150">
        <v>12672</v>
      </c>
      <c r="FK40" s="150">
        <v>450986</v>
      </c>
      <c r="FL40" s="150">
        <v>53964</v>
      </c>
      <c r="FM40" s="150">
        <v>30000</v>
      </c>
      <c r="FN40" s="150">
        <v>193041</v>
      </c>
      <c r="FO40" s="150">
        <v>277005</v>
      </c>
      <c r="FP40" s="150">
        <v>586775</v>
      </c>
      <c r="FQ40" s="150">
        <v>361829</v>
      </c>
      <c r="FR40" s="150">
        <v>224946</v>
      </c>
      <c r="FS40" s="214" t="s">
        <v>375</v>
      </c>
      <c r="FT40" s="213"/>
      <c r="FU40" s="211"/>
      <c r="FV40" s="212" t="s">
        <v>374</v>
      </c>
      <c r="FW40" s="213"/>
      <c r="FX40" s="150">
        <v>933328</v>
      </c>
      <c r="FY40" s="150">
        <v>4208</v>
      </c>
      <c r="FZ40" s="150">
        <v>527</v>
      </c>
      <c r="GA40" s="150">
        <v>0</v>
      </c>
      <c r="GB40" s="150">
        <v>0</v>
      </c>
      <c r="GC40" s="150">
        <v>531638</v>
      </c>
      <c r="GD40" s="150">
        <v>531638</v>
      </c>
      <c r="GE40" s="150">
        <v>0</v>
      </c>
      <c r="GF40" s="150">
        <v>0</v>
      </c>
      <c r="GG40" s="150">
        <v>396955</v>
      </c>
      <c r="GH40" s="150">
        <v>0</v>
      </c>
      <c r="GI40" s="150">
        <v>396955</v>
      </c>
      <c r="GJ40" s="214" t="s">
        <v>375</v>
      </c>
      <c r="GK40" s="213"/>
      <c r="GL40" s="211"/>
      <c r="GM40" s="212" t="s">
        <v>374</v>
      </c>
      <c r="GN40" s="213"/>
      <c r="GO40" s="150">
        <v>7049035</v>
      </c>
      <c r="GP40" s="216">
        <v>4200</v>
      </c>
      <c r="GQ40" s="150">
        <v>144500</v>
      </c>
      <c r="GR40" s="150">
        <v>0</v>
      </c>
      <c r="GS40" s="150">
        <v>0</v>
      </c>
      <c r="GT40" s="207">
        <v>1309200</v>
      </c>
      <c r="GU40" s="150">
        <v>5277900</v>
      </c>
      <c r="GV40" s="207">
        <v>0</v>
      </c>
      <c r="GW40" s="207">
        <v>0</v>
      </c>
      <c r="GX40" s="150">
        <v>0</v>
      </c>
      <c r="GY40" s="207">
        <v>0</v>
      </c>
      <c r="GZ40" s="150">
        <v>238500</v>
      </c>
      <c r="HA40" s="214" t="s">
        <v>375</v>
      </c>
      <c r="HB40" s="213"/>
      <c r="HC40" s="211"/>
      <c r="HD40" s="212" t="s">
        <v>374</v>
      </c>
      <c r="HE40" s="213"/>
      <c r="HF40" s="207">
        <v>0</v>
      </c>
      <c r="HG40" s="150">
        <v>74735</v>
      </c>
      <c r="HH40" s="150">
        <v>0</v>
      </c>
      <c r="HI40" s="150">
        <v>0</v>
      </c>
      <c r="HJ40" s="150">
        <v>0</v>
      </c>
      <c r="HK40" s="150">
        <v>0</v>
      </c>
      <c r="HL40" s="150">
        <v>0</v>
      </c>
      <c r="HM40" s="150">
        <v>39353034</v>
      </c>
      <c r="HN40" s="150">
        <v>13232871</v>
      </c>
      <c r="HO40" s="217">
        <v>26120163</v>
      </c>
      <c r="HP40" s="150">
        <v>18471186</v>
      </c>
      <c r="HQ40" s="217">
        <v>20881848</v>
      </c>
      <c r="HR40" s="218" t="s">
        <v>375</v>
      </c>
      <c r="HS40" s="200"/>
      <c r="HT40" s="219"/>
      <c r="HU40" s="219"/>
      <c r="HV40" s="219"/>
      <c r="HW40" s="219"/>
      <c r="HX40" s="201"/>
    </row>
    <row r="41" spans="1:232" s="221" customFormat="1" ht="18" x14ac:dyDescent="0.45">
      <c r="A41" s="185"/>
      <c r="B41" s="202"/>
      <c r="C41" s="203"/>
      <c r="D41" s="204"/>
      <c r="E41" s="205" t="s">
        <v>376</v>
      </c>
      <c r="F41" s="206"/>
      <c r="G41" s="207">
        <v>23999671</v>
      </c>
      <c r="H41" s="150">
        <v>23926293</v>
      </c>
      <c r="I41" s="150">
        <v>73378</v>
      </c>
      <c r="J41" s="207">
        <v>13841</v>
      </c>
      <c r="K41" s="150">
        <v>59537</v>
      </c>
      <c r="L41" s="208">
        <v>0.4</v>
      </c>
      <c r="M41" s="150">
        <v>-396540</v>
      </c>
      <c r="N41" s="150">
        <v>1646</v>
      </c>
      <c r="O41" s="150">
        <v>0</v>
      </c>
      <c r="P41" s="150">
        <v>100000</v>
      </c>
      <c r="Q41" s="150">
        <v>-494894</v>
      </c>
      <c r="R41" s="209" t="s">
        <v>377</v>
      </c>
      <c r="S41" s="210"/>
      <c r="T41" s="211"/>
      <c r="U41" s="212" t="s">
        <v>376</v>
      </c>
      <c r="V41" s="213"/>
      <c r="W41" s="150">
        <v>7520971</v>
      </c>
      <c r="X41" s="150">
        <v>3777559</v>
      </c>
      <c r="Y41" s="150">
        <v>86471</v>
      </c>
      <c r="Z41" s="150">
        <v>3437274</v>
      </c>
      <c r="AA41" s="150">
        <v>105840</v>
      </c>
      <c r="AB41" s="150">
        <v>147974</v>
      </c>
      <c r="AC41" s="150">
        <v>2924591</v>
      </c>
      <c r="AD41" s="150">
        <v>2892805</v>
      </c>
      <c r="AE41" s="150">
        <v>31786</v>
      </c>
      <c r="AF41" s="150">
        <v>125375</v>
      </c>
      <c r="AG41" s="150">
        <v>308174</v>
      </c>
      <c r="AH41" s="150">
        <v>0</v>
      </c>
      <c r="AI41" s="209" t="s">
        <v>377</v>
      </c>
      <c r="AJ41" s="210"/>
      <c r="AK41" s="211"/>
      <c r="AL41" s="212" t="s">
        <v>376</v>
      </c>
      <c r="AM41" s="213"/>
      <c r="AN41" s="150">
        <v>0</v>
      </c>
      <c r="AO41" s="150">
        <v>385272</v>
      </c>
      <c r="AP41" s="150">
        <v>113394</v>
      </c>
      <c r="AQ41" s="150">
        <v>26314</v>
      </c>
      <c r="AR41" s="150">
        <v>0</v>
      </c>
      <c r="AS41" s="150">
        <v>0</v>
      </c>
      <c r="AT41" s="150">
        <v>80528</v>
      </c>
      <c r="AU41" s="150">
        <v>0</v>
      </c>
      <c r="AV41" s="150">
        <v>6552</v>
      </c>
      <c r="AW41" s="150">
        <v>10498</v>
      </c>
      <c r="AX41" s="150">
        <v>116564</v>
      </c>
      <c r="AY41" s="150">
        <v>153544</v>
      </c>
      <c r="AZ41" s="214" t="s">
        <v>377</v>
      </c>
      <c r="BA41" s="213"/>
      <c r="BB41" s="211"/>
      <c r="BC41" s="212" t="s">
        <v>376</v>
      </c>
      <c r="BD41" s="213"/>
      <c r="BE41" s="150">
        <v>0</v>
      </c>
      <c r="BF41" s="150">
        <v>1388534</v>
      </c>
      <c r="BG41" s="150">
        <v>0</v>
      </c>
      <c r="BH41" s="150">
        <v>0</v>
      </c>
      <c r="BI41" s="150">
        <v>0</v>
      </c>
      <c r="BJ41" s="150">
        <v>31139</v>
      </c>
      <c r="BK41" s="150">
        <v>155294</v>
      </c>
      <c r="BL41" s="150">
        <v>342180</v>
      </c>
      <c r="BM41" s="150">
        <v>4528842</v>
      </c>
      <c r="BN41" s="150">
        <v>4283426</v>
      </c>
      <c r="BO41" s="150">
        <v>245416</v>
      </c>
      <c r="BP41" s="150">
        <v>0</v>
      </c>
      <c r="BQ41" s="150">
        <v>14360960</v>
      </c>
      <c r="BR41" s="214" t="s">
        <v>377</v>
      </c>
      <c r="BS41" s="213"/>
      <c r="BT41" s="211"/>
      <c r="BU41" s="212" t="s">
        <v>376</v>
      </c>
      <c r="BV41" s="215"/>
      <c r="BW41" s="150">
        <v>6512</v>
      </c>
      <c r="BX41" s="150">
        <v>112743</v>
      </c>
      <c r="BY41" s="150">
        <v>0</v>
      </c>
      <c r="BZ41" s="150">
        <v>112743</v>
      </c>
      <c r="CA41" s="150">
        <v>193392</v>
      </c>
      <c r="CB41" s="150">
        <v>2399</v>
      </c>
      <c r="CC41" s="150">
        <v>0</v>
      </c>
      <c r="CD41" s="150">
        <v>2399</v>
      </c>
      <c r="CE41" s="150">
        <v>0</v>
      </c>
      <c r="CF41" s="150">
        <v>12874</v>
      </c>
      <c r="CG41" s="150">
        <v>0</v>
      </c>
      <c r="CH41" s="150">
        <v>178119</v>
      </c>
      <c r="CI41" s="214" t="s">
        <v>377</v>
      </c>
      <c r="CJ41" s="213"/>
      <c r="CK41" s="211"/>
      <c r="CL41" s="212" t="s">
        <v>376</v>
      </c>
      <c r="CM41" s="213"/>
      <c r="CN41" s="150">
        <v>40393</v>
      </c>
      <c r="CO41" s="150">
        <v>18573</v>
      </c>
      <c r="CP41" s="150">
        <v>21820</v>
      </c>
      <c r="CQ41" s="150">
        <v>5420103</v>
      </c>
      <c r="CR41" s="150">
        <v>0</v>
      </c>
      <c r="CS41" s="150">
        <v>866250</v>
      </c>
      <c r="CT41" s="150">
        <v>943375</v>
      </c>
      <c r="CU41" s="150">
        <v>641847</v>
      </c>
      <c r="CV41" s="150">
        <v>745322</v>
      </c>
      <c r="CW41" s="150">
        <v>0</v>
      </c>
      <c r="CX41" s="150">
        <v>65167</v>
      </c>
      <c r="CY41" s="150">
        <v>0</v>
      </c>
      <c r="CZ41" s="150">
        <v>0</v>
      </c>
      <c r="DA41" s="214" t="s">
        <v>377</v>
      </c>
      <c r="DB41" s="213"/>
      <c r="DC41" s="211"/>
      <c r="DD41" s="212" t="s">
        <v>376</v>
      </c>
      <c r="DE41" s="213"/>
      <c r="DF41" s="150">
        <v>13388</v>
      </c>
      <c r="DG41" s="150">
        <v>0</v>
      </c>
      <c r="DH41" s="150">
        <v>0</v>
      </c>
      <c r="DI41" s="150">
        <v>13388</v>
      </c>
      <c r="DJ41" s="150">
        <v>0</v>
      </c>
      <c r="DK41" s="150">
        <v>169147</v>
      </c>
      <c r="DL41" s="150">
        <v>6517</v>
      </c>
      <c r="DM41" s="150">
        <v>0</v>
      </c>
      <c r="DN41" s="150">
        <v>898150</v>
      </c>
      <c r="DO41" s="150">
        <v>0</v>
      </c>
      <c r="DP41" s="150">
        <v>16002</v>
      </c>
      <c r="DQ41" s="150">
        <v>1054938</v>
      </c>
      <c r="DR41" s="150">
        <v>0</v>
      </c>
      <c r="DS41" s="214" t="s">
        <v>377</v>
      </c>
      <c r="DT41" s="213"/>
      <c r="DU41" s="211"/>
      <c r="DV41" s="212" t="s">
        <v>376</v>
      </c>
      <c r="DW41" s="213"/>
      <c r="DX41" s="150">
        <v>2139822</v>
      </c>
      <c r="DY41" s="150">
        <v>1389974</v>
      </c>
      <c r="DZ41" s="150">
        <v>375537</v>
      </c>
      <c r="EA41" s="150">
        <v>334510</v>
      </c>
      <c r="EB41" s="150">
        <v>127354</v>
      </c>
      <c r="EC41" s="150">
        <v>7521</v>
      </c>
      <c r="ED41" s="150">
        <v>0</v>
      </c>
      <c r="EE41" s="150">
        <v>27779</v>
      </c>
      <c r="EF41" s="150">
        <v>0</v>
      </c>
      <c r="EG41" s="150">
        <v>0</v>
      </c>
      <c r="EH41" s="150">
        <v>27779</v>
      </c>
      <c r="EI41" s="150">
        <v>1460</v>
      </c>
      <c r="EJ41" s="214" t="s">
        <v>377</v>
      </c>
      <c r="EK41" s="213"/>
      <c r="EL41" s="211"/>
      <c r="EM41" s="212" t="s">
        <v>376</v>
      </c>
      <c r="EN41" s="213"/>
      <c r="EO41" s="150">
        <v>0</v>
      </c>
      <c r="EP41" s="150">
        <v>515813</v>
      </c>
      <c r="EQ41" s="150">
        <v>749848</v>
      </c>
      <c r="ER41" s="150">
        <v>5218</v>
      </c>
      <c r="ES41" s="150">
        <v>0</v>
      </c>
      <c r="ET41" s="150">
        <v>0</v>
      </c>
      <c r="EU41" s="150">
        <v>744630</v>
      </c>
      <c r="EV41" s="150">
        <v>17953</v>
      </c>
      <c r="EW41" s="150">
        <v>17953</v>
      </c>
      <c r="EX41" s="150">
        <v>0</v>
      </c>
      <c r="EY41" s="150">
        <v>0</v>
      </c>
      <c r="EZ41" s="150">
        <v>0</v>
      </c>
      <c r="FA41" s="150">
        <v>0</v>
      </c>
      <c r="FB41" s="214" t="s">
        <v>377</v>
      </c>
      <c r="FC41" s="213"/>
      <c r="FD41" s="211"/>
      <c r="FE41" s="212" t="s">
        <v>376</v>
      </c>
      <c r="FF41" s="213"/>
      <c r="FG41" s="150">
        <v>25029</v>
      </c>
      <c r="FH41" s="150">
        <v>24175</v>
      </c>
      <c r="FI41" s="150">
        <v>0</v>
      </c>
      <c r="FJ41" s="150">
        <v>854</v>
      </c>
      <c r="FK41" s="150">
        <v>156349</v>
      </c>
      <c r="FL41" s="150">
        <v>100000</v>
      </c>
      <c r="FM41" s="150">
        <v>38237</v>
      </c>
      <c r="FN41" s="150">
        <v>1557</v>
      </c>
      <c r="FO41" s="150">
        <v>139794</v>
      </c>
      <c r="FP41" s="150">
        <v>522372</v>
      </c>
      <c r="FQ41" s="150">
        <v>456077</v>
      </c>
      <c r="FR41" s="150">
        <v>66295</v>
      </c>
      <c r="FS41" s="214" t="s">
        <v>377</v>
      </c>
      <c r="FT41" s="213"/>
      <c r="FU41" s="211"/>
      <c r="FV41" s="212" t="s">
        <v>376</v>
      </c>
      <c r="FW41" s="213"/>
      <c r="FX41" s="150">
        <v>283743</v>
      </c>
      <c r="FY41" s="150">
        <v>9416</v>
      </c>
      <c r="FZ41" s="150">
        <v>1173</v>
      </c>
      <c r="GA41" s="150">
        <v>0</v>
      </c>
      <c r="GB41" s="150">
        <v>0</v>
      </c>
      <c r="GC41" s="150">
        <v>0</v>
      </c>
      <c r="GD41" s="150">
        <v>0</v>
      </c>
      <c r="GE41" s="150">
        <v>0</v>
      </c>
      <c r="GF41" s="150">
        <v>0</v>
      </c>
      <c r="GG41" s="150">
        <v>273154</v>
      </c>
      <c r="GH41" s="150">
        <v>0</v>
      </c>
      <c r="GI41" s="150">
        <v>273154</v>
      </c>
      <c r="GJ41" s="214" t="s">
        <v>377</v>
      </c>
      <c r="GK41" s="213"/>
      <c r="GL41" s="211"/>
      <c r="GM41" s="212" t="s">
        <v>376</v>
      </c>
      <c r="GN41" s="213"/>
      <c r="GO41" s="150">
        <v>720300</v>
      </c>
      <c r="GP41" s="216">
        <v>65400</v>
      </c>
      <c r="GQ41" s="150">
        <v>28500</v>
      </c>
      <c r="GR41" s="150">
        <v>0</v>
      </c>
      <c r="GS41" s="150">
        <v>0</v>
      </c>
      <c r="GT41" s="207">
        <v>182000</v>
      </c>
      <c r="GU41" s="150">
        <v>270000</v>
      </c>
      <c r="GV41" s="207">
        <v>0</v>
      </c>
      <c r="GW41" s="207">
        <v>0</v>
      </c>
      <c r="GX41" s="150">
        <v>0</v>
      </c>
      <c r="GY41" s="207">
        <v>0</v>
      </c>
      <c r="GZ41" s="150">
        <v>63800</v>
      </c>
      <c r="HA41" s="214" t="s">
        <v>377</v>
      </c>
      <c r="HB41" s="213"/>
      <c r="HC41" s="211"/>
      <c r="HD41" s="212" t="s">
        <v>376</v>
      </c>
      <c r="HE41" s="213"/>
      <c r="HF41" s="207">
        <v>0</v>
      </c>
      <c r="HG41" s="150">
        <v>60800</v>
      </c>
      <c r="HH41" s="150">
        <v>0</v>
      </c>
      <c r="HI41" s="150">
        <v>0</v>
      </c>
      <c r="HJ41" s="150">
        <v>49800</v>
      </c>
      <c r="HK41" s="150">
        <v>0</v>
      </c>
      <c r="HL41" s="150">
        <v>0</v>
      </c>
      <c r="HM41" s="150">
        <v>23999671</v>
      </c>
      <c r="HN41" s="150">
        <v>8872945</v>
      </c>
      <c r="HO41" s="217">
        <v>15126726</v>
      </c>
      <c r="HP41" s="150">
        <v>7810731</v>
      </c>
      <c r="HQ41" s="217">
        <v>16188940</v>
      </c>
      <c r="HR41" s="218" t="s">
        <v>377</v>
      </c>
      <c r="HS41" s="200"/>
      <c r="HT41" s="219"/>
      <c r="HU41" s="219"/>
      <c r="HV41" s="219"/>
      <c r="HW41" s="219"/>
      <c r="HX41" s="201"/>
    </row>
    <row r="42" spans="1:232" s="221" customFormat="1" ht="18" x14ac:dyDescent="0.45">
      <c r="A42" s="185"/>
      <c r="B42" s="202"/>
      <c r="C42" s="203"/>
      <c r="D42" s="204"/>
      <c r="E42" s="205" t="s">
        <v>378</v>
      </c>
      <c r="F42" s="206"/>
      <c r="G42" s="207">
        <v>22290353</v>
      </c>
      <c r="H42" s="150">
        <v>22018972</v>
      </c>
      <c r="I42" s="150">
        <v>271381</v>
      </c>
      <c r="J42" s="207">
        <v>11070</v>
      </c>
      <c r="K42" s="150">
        <v>260311</v>
      </c>
      <c r="L42" s="208">
        <v>2.2000000000000002</v>
      </c>
      <c r="M42" s="150">
        <v>-63638</v>
      </c>
      <c r="N42" s="150">
        <v>257649</v>
      </c>
      <c r="O42" s="150">
        <v>0</v>
      </c>
      <c r="P42" s="150">
        <v>0</v>
      </c>
      <c r="Q42" s="150">
        <v>194011</v>
      </c>
      <c r="R42" s="209" t="s">
        <v>379</v>
      </c>
      <c r="S42" s="210"/>
      <c r="T42" s="211"/>
      <c r="U42" s="212" t="s">
        <v>378</v>
      </c>
      <c r="V42" s="213"/>
      <c r="W42" s="150">
        <v>5311143</v>
      </c>
      <c r="X42" s="150">
        <v>2429323</v>
      </c>
      <c r="Y42" s="150">
        <v>68267</v>
      </c>
      <c r="Z42" s="150">
        <v>2175644</v>
      </c>
      <c r="AA42" s="150">
        <v>84730</v>
      </c>
      <c r="AB42" s="150">
        <v>100682</v>
      </c>
      <c r="AC42" s="150">
        <v>2043795</v>
      </c>
      <c r="AD42" s="150">
        <v>1998954</v>
      </c>
      <c r="AE42" s="150">
        <v>44841</v>
      </c>
      <c r="AF42" s="150">
        <v>166360</v>
      </c>
      <c r="AG42" s="150">
        <v>274535</v>
      </c>
      <c r="AH42" s="150">
        <v>0</v>
      </c>
      <c r="AI42" s="209" t="s">
        <v>379</v>
      </c>
      <c r="AJ42" s="210"/>
      <c r="AK42" s="211"/>
      <c r="AL42" s="212" t="s">
        <v>378</v>
      </c>
      <c r="AM42" s="213"/>
      <c r="AN42" s="150">
        <v>0</v>
      </c>
      <c r="AO42" s="150">
        <v>397130</v>
      </c>
      <c r="AP42" s="150">
        <v>117183</v>
      </c>
      <c r="AQ42" s="150">
        <v>26587</v>
      </c>
      <c r="AR42" s="150">
        <v>0</v>
      </c>
      <c r="AS42" s="150">
        <v>0</v>
      </c>
      <c r="AT42" s="150">
        <v>81366</v>
      </c>
      <c r="AU42" s="150">
        <v>0</v>
      </c>
      <c r="AV42" s="150">
        <v>9230</v>
      </c>
      <c r="AW42" s="150">
        <v>6881</v>
      </c>
      <c r="AX42" s="150">
        <v>76091</v>
      </c>
      <c r="AY42" s="150">
        <v>99831</v>
      </c>
      <c r="AZ42" s="214" t="s">
        <v>379</v>
      </c>
      <c r="BA42" s="213"/>
      <c r="BB42" s="211"/>
      <c r="BC42" s="212" t="s">
        <v>378</v>
      </c>
      <c r="BD42" s="213"/>
      <c r="BE42" s="150">
        <v>0</v>
      </c>
      <c r="BF42" s="150">
        <v>1160535</v>
      </c>
      <c r="BG42" s="150">
        <v>1475</v>
      </c>
      <c r="BH42" s="150">
        <v>0</v>
      </c>
      <c r="BI42" s="150">
        <v>0</v>
      </c>
      <c r="BJ42" s="150">
        <v>31452</v>
      </c>
      <c r="BK42" s="150">
        <v>97294</v>
      </c>
      <c r="BL42" s="150">
        <v>247468</v>
      </c>
      <c r="BM42" s="150">
        <v>5414359</v>
      </c>
      <c r="BN42" s="150">
        <v>5108926</v>
      </c>
      <c r="BO42" s="150">
        <v>305433</v>
      </c>
      <c r="BP42" s="150">
        <v>0</v>
      </c>
      <c r="BQ42" s="150">
        <v>12563712</v>
      </c>
      <c r="BR42" s="214" t="s">
        <v>379</v>
      </c>
      <c r="BS42" s="213"/>
      <c r="BT42" s="211"/>
      <c r="BU42" s="212" t="s">
        <v>378</v>
      </c>
      <c r="BV42" s="215"/>
      <c r="BW42" s="150">
        <v>5430</v>
      </c>
      <c r="BX42" s="150">
        <v>2145</v>
      </c>
      <c r="BY42" s="150">
        <v>0</v>
      </c>
      <c r="BZ42" s="150">
        <v>2145</v>
      </c>
      <c r="CA42" s="150">
        <v>104005</v>
      </c>
      <c r="CB42" s="150">
        <v>0</v>
      </c>
      <c r="CC42" s="150">
        <v>0</v>
      </c>
      <c r="CD42" s="150">
        <v>0</v>
      </c>
      <c r="CE42" s="150">
        <v>0</v>
      </c>
      <c r="CF42" s="150">
        <v>16289</v>
      </c>
      <c r="CG42" s="150">
        <v>0</v>
      </c>
      <c r="CH42" s="150">
        <v>87716</v>
      </c>
      <c r="CI42" s="214" t="s">
        <v>379</v>
      </c>
      <c r="CJ42" s="213"/>
      <c r="CK42" s="211"/>
      <c r="CL42" s="212" t="s">
        <v>378</v>
      </c>
      <c r="CM42" s="213"/>
      <c r="CN42" s="150">
        <v>80310</v>
      </c>
      <c r="CO42" s="150">
        <v>7439</v>
      </c>
      <c r="CP42" s="150">
        <v>72871</v>
      </c>
      <c r="CQ42" s="150">
        <v>4166197</v>
      </c>
      <c r="CR42" s="150">
        <v>0</v>
      </c>
      <c r="CS42" s="150">
        <v>739448</v>
      </c>
      <c r="CT42" s="150">
        <v>561582</v>
      </c>
      <c r="CU42" s="150">
        <v>742930</v>
      </c>
      <c r="CV42" s="150">
        <v>484873</v>
      </c>
      <c r="CW42" s="150">
        <v>0</v>
      </c>
      <c r="CX42" s="150">
        <v>33392</v>
      </c>
      <c r="CY42" s="150">
        <v>0</v>
      </c>
      <c r="CZ42" s="150">
        <v>0</v>
      </c>
      <c r="DA42" s="214" t="s">
        <v>379</v>
      </c>
      <c r="DB42" s="213"/>
      <c r="DC42" s="211"/>
      <c r="DD42" s="212" t="s">
        <v>378</v>
      </c>
      <c r="DE42" s="213"/>
      <c r="DF42" s="150">
        <v>17291</v>
      </c>
      <c r="DG42" s="150">
        <v>0</v>
      </c>
      <c r="DH42" s="150">
        <v>0</v>
      </c>
      <c r="DI42" s="150">
        <v>17291</v>
      </c>
      <c r="DJ42" s="150">
        <v>0</v>
      </c>
      <c r="DK42" s="150">
        <v>1626</v>
      </c>
      <c r="DL42" s="150">
        <v>10379</v>
      </c>
      <c r="DM42" s="150">
        <v>0</v>
      </c>
      <c r="DN42" s="150">
        <v>1034746</v>
      </c>
      <c r="DO42" s="150">
        <v>0</v>
      </c>
      <c r="DP42" s="150">
        <v>2763</v>
      </c>
      <c r="DQ42" s="150">
        <v>537167</v>
      </c>
      <c r="DR42" s="150">
        <v>0</v>
      </c>
      <c r="DS42" s="214" t="s">
        <v>379</v>
      </c>
      <c r="DT42" s="213"/>
      <c r="DU42" s="211"/>
      <c r="DV42" s="212" t="s">
        <v>378</v>
      </c>
      <c r="DW42" s="213"/>
      <c r="DX42" s="150">
        <v>1748892</v>
      </c>
      <c r="DY42" s="150">
        <v>1004928</v>
      </c>
      <c r="DZ42" s="150">
        <v>270008</v>
      </c>
      <c r="EA42" s="150">
        <v>399222</v>
      </c>
      <c r="EB42" s="150">
        <v>80971</v>
      </c>
      <c r="EC42" s="150">
        <v>0</v>
      </c>
      <c r="ED42" s="150">
        <v>0</v>
      </c>
      <c r="EE42" s="150">
        <v>18449</v>
      </c>
      <c r="EF42" s="150">
        <v>0</v>
      </c>
      <c r="EG42" s="150">
        <v>0</v>
      </c>
      <c r="EH42" s="150">
        <v>18449</v>
      </c>
      <c r="EI42" s="150">
        <v>0</v>
      </c>
      <c r="EJ42" s="214" t="s">
        <v>379</v>
      </c>
      <c r="EK42" s="213"/>
      <c r="EL42" s="211"/>
      <c r="EM42" s="212" t="s">
        <v>378</v>
      </c>
      <c r="EN42" s="213"/>
      <c r="EO42" s="150">
        <v>0</v>
      </c>
      <c r="EP42" s="150">
        <v>236278</v>
      </c>
      <c r="EQ42" s="150">
        <v>743964</v>
      </c>
      <c r="ER42" s="150">
        <v>652</v>
      </c>
      <c r="ES42" s="150">
        <v>0</v>
      </c>
      <c r="ET42" s="150">
        <v>0</v>
      </c>
      <c r="EU42" s="150">
        <v>743312</v>
      </c>
      <c r="EV42" s="150">
        <v>11459</v>
      </c>
      <c r="EW42" s="150">
        <v>7270</v>
      </c>
      <c r="EX42" s="150">
        <v>4189</v>
      </c>
      <c r="EY42" s="150">
        <v>654</v>
      </c>
      <c r="EZ42" s="150">
        <v>0</v>
      </c>
      <c r="FA42" s="150">
        <v>3535</v>
      </c>
      <c r="FB42" s="214" t="s">
        <v>379</v>
      </c>
      <c r="FC42" s="213"/>
      <c r="FD42" s="211"/>
      <c r="FE42" s="212" t="s">
        <v>378</v>
      </c>
      <c r="FF42" s="213"/>
      <c r="FG42" s="150">
        <v>156152</v>
      </c>
      <c r="FH42" s="150">
        <v>138411</v>
      </c>
      <c r="FI42" s="150">
        <v>16100</v>
      </c>
      <c r="FJ42" s="150">
        <v>1641</v>
      </c>
      <c r="FK42" s="150">
        <v>442698</v>
      </c>
      <c r="FL42" s="150">
        <v>0</v>
      </c>
      <c r="FM42" s="150">
        <v>28029</v>
      </c>
      <c r="FN42" s="150">
        <v>380498</v>
      </c>
      <c r="FO42" s="150">
        <v>408527</v>
      </c>
      <c r="FP42" s="150">
        <v>324091</v>
      </c>
      <c r="FQ42" s="150">
        <v>323949</v>
      </c>
      <c r="FR42" s="150">
        <v>142</v>
      </c>
      <c r="FS42" s="214" t="s">
        <v>379</v>
      </c>
      <c r="FT42" s="213"/>
      <c r="FU42" s="211"/>
      <c r="FV42" s="212" t="s">
        <v>378</v>
      </c>
      <c r="FW42" s="213"/>
      <c r="FX42" s="150">
        <v>234912</v>
      </c>
      <c r="FY42" s="150">
        <v>2578</v>
      </c>
      <c r="FZ42" s="150">
        <v>0</v>
      </c>
      <c r="GA42" s="150">
        <v>0</v>
      </c>
      <c r="GB42" s="150">
        <v>0</v>
      </c>
      <c r="GC42" s="150">
        <v>51</v>
      </c>
      <c r="GD42" s="150">
        <v>0</v>
      </c>
      <c r="GE42" s="150">
        <v>51</v>
      </c>
      <c r="GF42" s="150">
        <v>0</v>
      </c>
      <c r="GG42" s="150">
        <v>232283</v>
      </c>
      <c r="GH42" s="150">
        <v>0</v>
      </c>
      <c r="GI42" s="150">
        <v>232283</v>
      </c>
      <c r="GJ42" s="214" t="s">
        <v>379</v>
      </c>
      <c r="GK42" s="213"/>
      <c r="GL42" s="211"/>
      <c r="GM42" s="212" t="s">
        <v>378</v>
      </c>
      <c r="GN42" s="213"/>
      <c r="GO42" s="150">
        <v>2450350</v>
      </c>
      <c r="GP42" s="216">
        <v>0</v>
      </c>
      <c r="GQ42" s="150">
        <v>64000</v>
      </c>
      <c r="GR42" s="150">
        <v>0</v>
      </c>
      <c r="GS42" s="150">
        <v>0</v>
      </c>
      <c r="GT42" s="207">
        <v>206700</v>
      </c>
      <c r="GU42" s="150">
        <v>1902600</v>
      </c>
      <c r="GV42" s="207">
        <v>0</v>
      </c>
      <c r="GW42" s="207">
        <v>0</v>
      </c>
      <c r="GX42" s="150">
        <v>0</v>
      </c>
      <c r="GY42" s="207">
        <v>0</v>
      </c>
      <c r="GZ42" s="150">
        <v>0</v>
      </c>
      <c r="HA42" s="214" t="s">
        <v>379</v>
      </c>
      <c r="HB42" s="213"/>
      <c r="HC42" s="211"/>
      <c r="HD42" s="212" t="s">
        <v>378</v>
      </c>
      <c r="HE42" s="213"/>
      <c r="HF42" s="207">
        <v>0</v>
      </c>
      <c r="HG42" s="150">
        <v>40350</v>
      </c>
      <c r="HH42" s="150">
        <v>0</v>
      </c>
      <c r="HI42" s="150">
        <v>0</v>
      </c>
      <c r="HJ42" s="150">
        <v>236700</v>
      </c>
      <c r="HK42" s="150">
        <v>0</v>
      </c>
      <c r="HL42" s="150">
        <v>0</v>
      </c>
      <c r="HM42" s="150">
        <v>22290353</v>
      </c>
      <c r="HN42" s="150">
        <v>6666915</v>
      </c>
      <c r="HO42" s="217">
        <v>15623438</v>
      </c>
      <c r="HP42" s="150">
        <v>8087452</v>
      </c>
      <c r="HQ42" s="217">
        <v>14202901</v>
      </c>
      <c r="HR42" s="218" t="s">
        <v>379</v>
      </c>
      <c r="HS42" s="200"/>
      <c r="HT42" s="219"/>
      <c r="HU42" s="219"/>
      <c r="HV42" s="219"/>
      <c r="HW42" s="219"/>
      <c r="HX42" s="201"/>
    </row>
    <row r="43" spans="1:232" s="221" customFormat="1" ht="18" x14ac:dyDescent="0.45">
      <c r="A43" s="185"/>
      <c r="B43" s="202"/>
      <c r="C43" s="222"/>
      <c r="D43" s="204"/>
      <c r="E43" s="205"/>
      <c r="F43" s="206"/>
      <c r="G43" s="207"/>
      <c r="H43" s="150"/>
      <c r="I43" s="150"/>
      <c r="J43" s="207"/>
      <c r="K43" s="150"/>
      <c r="L43" s="208"/>
      <c r="M43" s="150"/>
      <c r="N43" s="150"/>
      <c r="O43" s="150"/>
      <c r="P43" s="150"/>
      <c r="Q43" s="150"/>
      <c r="R43" s="209"/>
      <c r="S43" s="210"/>
      <c r="T43" s="211"/>
      <c r="U43" s="212"/>
      <c r="V43" s="213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209"/>
      <c r="AJ43" s="210"/>
      <c r="AK43" s="211"/>
      <c r="AL43" s="212"/>
      <c r="AM43" s="213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214"/>
      <c r="BA43" s="213"/>
      <c r="BB43" s="211"/>
      <c r="BC43" s="212"/>
      <c r="BD43" s="213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214"/>
      <c r="BS43" s="213"/>
      <c r="BT43" s="211"/>
      <c r="BU43" s="212"/>
      <c r="BV43" s="215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214"/>
      <c r="CJ43" s="213"/>
      <c r="CK43" s="211"/>
      <c r="CL43" s="212"/>
      <c r="CM43" s="213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214"/>
      <c r="DB43" s="213"/>
      <c r="DC43" s="211"/>
      <c r="DD43" s="212"/>
      <c r="DE43" s="213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214"/>
      <c r="DT43" s="213"/>
      <c r="DU43" s="211"/>
      <c r="DV43" s="212"/>
      <c r="DW43" s="213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214"/>
      <c r="EK43" s="213"/>
      <c r="EL43" s="211"/>
      <c r="EM43" s="212"/>
      <c r="EN43" s="213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214"/>
      <c r="FC43" s="213"/>
      <c r="FD43" s="211"/>
      <c r="FE43" s="212"/>
      <c r="FF43" s="213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214"/>
      <c r="FT43" s="213"/>
      <c r="FU43" s="211"/>
      <c r="FV43" s="212"/>
      <c r="FW43" s="213"/>
      <c r="FX43" s="150"/>
      <c r="FY43" s="150"/>
      <c r="FZ43" s="150"/>
      <c r="GA43" s="150"/>
      <c r="GB43" s="150"/>
      <c r="GC43" s="150"/>
      <c r="GD43" s="150"/>
      <c r="GE43" s="150"/>
      <c r="GF43" s="150"/>
      <c r="GG43" s="150"/>
      <c r="GH43" s="150"/>
      <c r="GI43" s="150"/>
      <c r="GJ43" s="214"/>
      <c r="GK43" s="213"/>
      <c r="GL43" s="211"/>
      <c r="GM43" s="212"/>
      <c r="GN43" s="213"/>
      <c r="GO43" s="223"/>
      <c r="GP43" s="216"/>
      <c r="GQ43" s="150"/>
      <c r="GR43" s="150"/>
      <c r="GS43" s="150"/>
      <c r="GT43" s="207"/>
      <c r="GU43" s="150"/>
      <c r="GV43" s="207"/>
      <c r="GW43" s="207"/>
      <c r="GX43" s="150"/>
      <c r="GY43" s="207"/>
      <c r="GZ43" s="150"/>
      <c r="HA43" s="214"/>
      <c r="HB43" s="213"/>
      <c r="HC43" s="211"/>
      <c r="HD43" s="212"/>
      <c r="HE43" s="213"/>
      <c r="HF43" s="207"/>
      <c r="HG43" s="150"/>
      <c r="HH43" s="150"/>
      <c r="HI43" s="150"/>
      <c r="HJ43" s="150"/>
      <c r="HK43" s="150"/>
      <c r="HL43" s="150"/>
      <c r="HM43" s="150"/>
      <c r="HN43" s="150"/>
      <c r="HO43" s="217"/>
      <c r="HP43" s="150"/>
      <c r="HQ43" s="217"/>
      <c r="HR43" s="218"/>
      <c r="HS43" s="200"/>
      <c r="HT43" s="219"/>
      <c r="HU43" s="219"/>
      <c r="HV43" s="219"/>
      <c r="HW43" s="219"/>
      <c r="HX43" s="201"/>
    </row>
    <row r="44" spans="1:232" s="221" customFormat="1" ht="39.6" x14ac:dyDescent="0.45">
      <c r="A44" s="185"/>
      <c r="B44" s="202"/>
      <c r="C44" s="222"/>
      <c r="D44" s="204"/>
      <c r="E44" s="224" t="s">
        <v>750</v>
      </c>
      <c r="F44" s="206"/>
      <c r="G44" s="207">
        <v>2408533391</v>
      </c>
      <c r="H44" s="207">
        <v>2369053771</v>
      </c>
      <c r="I44" s="207">
        <v>39479620</v>
      </c>
      <c r="J44" s="207">
        <v>10144887</v>
      </c>
      <c r="K44" s="207">
        <v>29334733</v>
      </c>
      <c r="L44" s="208">
        <v>2.5255383453303883</v>
      </c>
      <c r="M44" s="150">
        <v>1906449</v>
      </c>
      <c r="N44" s="150">
        <v>19801890</v>
      </c>
      <c r="O44" s="150">
        <v>2941015</v>
      </c>
      <c r="P44" s="150">
        <v>15053899</v>
      </c>
      <c r="Q44" s="150">
        <v>9595455</v>
      </c>
      <c r="R44" s="225" t="s">
        <v>751</v>
      </c>
      <c r="S44" s="210"/>
      <c r="T44" s="211"/>
      <c r="U44" s="224" t="s">
        <v>750</v>
      </c>
      <c r="V44" s="213"/>
      <c r="W44" s="150">
        <v>787794925</v>
      </c>
      <c r="X44" s="150">
        <v>342227284</v>
      </c>
      <c r="Y44" s="150">
        <v>7450675</v>
      </c>
      <c r="Z44" s="150">
        <v>283606114</v>
      </c>
      <c r="AA44" s="150">
        <v>14459821</v>
      </c>
      <c r="AB44" s="150">
        <v>36710674</v>
      </c>
      <c r="AC44" s="150">
        <v>326784983</v>
      </c>
      <c r="AD44" s="150">
        <v>321706004</v>
      </c>
      <c r="AE44" s="150">
        <v>5078979</v>
      </c>
      <c r="AF44" s="150">
        <v>8699477</v>
      </c>
      <c r="AG44" s="150">
        <v>34302050</v>
      </c>
      <c r="AH44" s="150">
        <v>0</v>
      </c>
      <c r="AI44" s="225" t="s">
        <v>751</v>
      </c>
      <c r="AJ44" s="210"/>
      <c r="AK44" s="211"/>
      <c r="AL44" s="224" t="s">
        <v>750</v>
      </c>
      <c r="AM44" s="213"/>
      <c r="AN44" s="150">
        <v>7980672</v>
      </c>
      <c r="AO44" s="150">
        <v>67094532</v>
      </c>
      <c r="AP44" s="150">
        <v>10463034</v>
      </c>
      <c r="AQ44" s="150">
        <v>2027724</v>
      </c>
      <c r="AR44" s="150">
        <v>90463</v>
      </c>
      <c r="AS44" s="150">
        <v>0</v>
      </c>
      <c r="AT44" s="150">
        <v>6205453</v>
      </c>
      <c r="AU44" s="150">
        <v>1474728</v>
      </c>
      <c r="AV44" s="150">
        <v>664666</v>
      </c>
      <c r="AW44" s="150">
        <v>855727</v>
      </c>
      <c r="AX44" s="150">
        <v>9485338</v>
      </c>
      <c r="AY44" s="150">
        <v>12475064</v>
      </c>
      <c r="AZ44" s="226" t="s">
        <v>751</v>
      </c>
      <c r="BA44" s="213"/>
      <c r="BB44" s="211"/>
      <c r="BC44" s="224" t="s">
        <v>750</v>
      </c>
      <c r="BD44" s="213"/>
      <c r="BE44" s="150">
        <v>0</v>
      </c>
      <c r="BF44" s="150">
        <v>122185164</v>
      </c>
      <c r="BG44" s="150">
        <v>645973</v>
      </c>
      <c r="BH44" s="150">
        <v>0</v>
      </c>
      <c r="BI44" s="150">
        <v>0</v>
      </c>
      <c r="BJ44" s="150">
        <v>2398938</v>
      </c>
      <c r="BK44" s="150">
        <v>14450643</v>
      </c>
      <c r="BL44" s="150">
        <v>27033734</v>
      </c>
      <c r="BM44" s="150">
        <v>276818989</v>
      </c>
      <c r="BN44" s="150">
        <v>264993906</v>
      </c>
      <c r="BO44" s="150">
        <v>11825011</v>
      </c>
      <c r="BP44" s="150">
        <v>72</v>
      </c>
      <c r="BQ44" s="150">
        <v>1264607529</v>
      </c>
      <c r="BR44" s="226" t="s">
        <v>751</v>
      </c>
      <c r="BS44" s="213"/>
      <c r="BT44" s="211"/>
      <c r="BU44" s="224" t="s">
        <v>750</v>
      </c>
      <c r="BV44" s="215"/>
      <c r="BW44" s="150">
        <v>544147</v>
      </c>
      <c r="BX44" s="150">
        <v>10730356</v>
      </c>
      <c r="BY44" s="150">
        <v>2375201</v>
      </c>
      <c r="BZ44" s="150">
        <v>8355155</v>
      </c>
      <c r="CA44" s="150">
        <v>23340126</v>
      </c>
      <c r="CB44" s="150">
        <v>202937</v>
      </c>
      <c r="CC44" s="150">
        <v>169869</v>
      </c>
      <c r="CD44" s="150">
        <v>33068</v>
      </c>
      <c r="CE44" s="150">
        <v>0</v>
      </c>
      <c r="CF44" s="150">
        <v>1673188</v>
      </c>
      <c r="CG44" s="150">
        <v>4661089</v>
      </c>
      <c r="CH44" s="150">
        <v>16802912</v>
      </c>
      <c r="CI44" s="226" t="s">
        <v>751</v>
      </c>
      <c r="CJ44" s="213"/>
      <c r="CK44" s="211"/>
      <c r="CL44" s="224" t="s">
        <v>750</v>
      </c>
      <c r="CM44" s="213"/>
      <c r="CN44" s="150">
        <v>7878896</v>
      </c>
      <c r="CO44" s="150">
        <v>703775</v>
      </c>
      <c r="CP44" s="150">
        <v>7175121</v>
      </c>
      <c r="CQ44" s="150">
        <v>571389886</v>
      </c>
      <c r="CR44" s="150">
        <v>0</v>
      </c>
      <c r="CS44" s="150">
        <v>154178849</v>
      </c>
      <c r="CT44" s="150">
        <v>79698022</v>
      </c>
      <c r="CU44" s="150">
        <v>86351043</v>
      </c>
      <c r="CV44" s="150">
        <v>61303683</v>
      </c>
      <c r="CW44" s="150">
        <v>0</v>
      </c>
      <c r="CX44" s="150">
        <v>21473042</v>
      </c>
      <c r="CY44" s="150">
        <v>49498</v>
      </c>
      <c r="CZ44" s="150">
        <v>0</v>
      </c>
      <c r="DA44" s="226" t="s">
        <v>751</v>
      </c>
      <c r="DB44" s="213"/>
      <c r="DC44" s="211"/>
      <c r="DD44" s="224" t="s">
        <v>750</v>
      </c>
      <c r="DE44" s="213"/>
      <c r="DF44" s="150">
        <v>1675852</v>
      </c>
      <c r="DG44" s="150">
        <v>16934</v>
      </c>
      <c r="DH44" s="150">
        <v>0</v>
      </c>
      <c r="DI44" s="150">
        <v>1658918</v>
      </c>
      <c r="DJ44" s="150">
        <v>941633</v>
      </c>
      <c r="DK44" s="150">
        <v>14451769</v>
      </c>
      <c r="DL44" s="150">
        <v>1460957</v>
      </c>
      <c r="DM44" s="150">
        <v>0</v>
      </c>
      <c r="DN44" s="150">
        <v>71799251</v>
      </c>
      <c r="DO44" s="150">
        <v>0</v>
      </c>
      <c r="DP44" s="150">
        <v>1436228</v>
      </c>
      <c r="DQ44" s="150">
        <v>76570059</v>
      </c>
      <c r="DR44" s="150">
        <v>276244</v>
      </c>
      <c r="DS44" s="226" t="s">
        <v>751</v>
      </c>
      <c r="DT44" s="213"/>
      <c r="DU44" s="211"/>
      <c r="DV44" s="224" t="s">
        <v>750</v>
      </c>
      <c r="DW44" s="213"/>
      <c r="DX44" s="150">
        <v>186831541</v>
      </c>
      <c r="DY44" s="150">
        <v>128765444</v>
      </c>
      <c r="DZ44" s="150">
        <v>36326348</v>
      </c>
      <c r="EA44" s="150">
        <v>42402202</v>
      </c>
      <c r="EB44" s="150">
        <v>10166276</v>
      </c>
      <c r="EC44" s="150">
        <v>3237872</v>
      </c>
      <c r="ED44" s="150">
        <v>22445</v>
      </c>
      <c r="EE44" s="150">
        <v>6731753</v>
      </c>
      <c r="EF44" s="150">
        <v>4384884</v>
      </c>
      <c r="EG44" s="150">
        <v>0</v>
      </c>
      <c r="EH44" s="150">
        <v>2346869</v>
      </c>
      <c r="EI44" s="150">
        <v>43441</v>
      </c>
      <c r="EJ44" s="226" t="s">
        <v>751</v>
      </c>
      <c r="EK44" s="213"/>
      <c r="EL44" s="211"/>
      <c r="EM44" s="224" t="s">
        <v>750</v>
      </c>
      <c r="EN44" s="213"/>
      <c r="EO44" s="150">
        <v>90470</v>
      </c>
      <c r="EP44" s="150">
        <v>29744637</v>
      </c>
      <c r="EQ44" s="150">
        <v>58066097</v>
      </c>
      <c r="ER44" s="150">
        <v>2293514</v>
      </c>
      <c r="ES44" s="150">
        <v>0</v>
      </c>
      <c r="ET44" s="150">
        <v>0</v>
      </c>
      <c r="EU44" s="150">
        <v>55772583</v>
      </c>
      <c r="EV44" s="150">
        <v>19829048</v>
      </c>
      <c r="EW44" s="150">
        <v>5324608</v>
      </c>
      <c r="EX44" s="150">
        <v>14504440</v>
      </c>
      <c r="EY44" s="150">
        <v>13564503</v>
      </c>
      <c r="EZ44" s="150">
        <v>2903</v>
      </c>
      <c r="FA44" s="150">
        <v>937034</v>
      </c>
      <c r="FB44" s="226" t="s">
        <v>751</v>
      </c>
      <c r="FC44" s="213"/>
      <c r="FD44" s="211"/>
      <c r="FE44" s="224" t="s">
        <v>750</v>
      </c>
      <c r="FF44" s="213"/>
      <c r="FG44" s="150">
        <v>36781387</v>
      </c>
      <c r="FH44" s="150">
        <v>35341752</v>
      </c>
      <c r="FI44" s="150">
        <v>951361</v>
      </c>
      <c r="FJ44" s="150">
        <v>488274</v>
      </c>
      <c r="FK44" s="150">
        <v>71836886</v>
      </c>
      <c r="FL44" s="150">
        <v>15053899</v>
      </c>
      <c r="FM44" s="150">
        <v>8571581</v>
      </c>
      <c r="FN44" s="150">
        <v>44962510</v>
      </c>
      <c r="FO44" s="150">
        <v>68587990</v>
      </c>
      <c r="FP44" s="150">
        <v>35488025</v>
      </c>
      <c r="FQ44" s="150">
        <v>24579284</v>
      </c>
      <c r="FR44" s="150">
        <v>10908741</v>
      </c>
      <c r="FS44" s="226" t="s">
        <v>751</v>
      </c>
      <c r="FT44" s="213"/>
      <c r="FU44" s="211"/>
      <c r="FV44" s="224" t="s">
        <v>750</v>
      </c>
      <c r="FW44" s="213"/>
      <c r="FX44" s="150">
        <v>55861157</v>
      </c>
      <c r="FY44" s="150">
        <v>576409</v>
      </c>
      <c r="FZ44" s="150">
        <v>54378</v>
      </c>
      <c r="GA44" s="150">
        <v>368636</v>
      </c>
      <c r="GB44" s="150">
        <v>6463646</v>
      </c>
      <c r="GC44" s="150">
        <v>672496</v>
      </c>
      <c r="GD44" s="150">
        <v>667327</v>
      </c>
      <c r="GE44" s="150">
        <v>5169</v>
      </c>
      <c r="GF44" s="150">
        <v>10798968</v>
      </c>
      <c r="GG44" s="150">
        <v>36926624</v>
      </c>
      <c r="GH44" s="150">
        <v>189587</v>
      </c>
      <c r="GI44" s="150">
        <v>36737037</v>
      </c>
      <c r="GJ44" s="226" t="s">
        <v>751</v>
      </c>
      <c r="GK44" s="213"/>
      <c r="GL44" s="211"/>
      <c r="GM44" s="224" t="s">
        <v>750</v>
      </c>
      <c r="GN44" s="213"/>
      <c r="GO44" s="150">
        <v>123138163</v>
      </c>
      <c r="GP44" s="150">
        <v>6821800</v>
      </c>
      <c r="GQ44" s="150">
        <v>4634800</v>
      </c>
      <c r="GR44" s="150">
        <v>4809200</v>
      </c>
      <c r="GS44" s="150">
        <v>94300</v>
      </c>
      <c r="GT44" s="207">
        <v>26367200</v>
      </c>
      <c r="GU44" s="150">
        <v>60757900</v>
      </c>
      <c r="GV44" s="207">
        <v>0</v>
      </c>
      <c r="GW44" s="207">
        <v>3956700</v>
      </c>
      <c r="GX44" s="150">
        <v>0</v>
      </c>
      <c r="GY44" s="207">
        <v>44000</v>
      </c>
      <c r="GZ44" s="150">
        <v>5618300</v>
      </c>
      <c r="HA44" s="226" t="s">
        <v>751</v>
      </c>
      <c r="HB44" s="213"/>
      <c r="HC44" s="211"/>
      <c r="HD44" s="224" t="s">
        <v>750</v>
      </c>
      <c r="HE44" s="213"/>
      <c r="HF44" s="207">
        <v>61200</v>
      </c>
      <c r="HG44" s="207">
        <v>6545463</v>
      </c>
      <c r="HH44" s="207">
        <v>0</v>
      </c>
      <c r="HI44" s="207">
        <v>273900</v>
      </c>
      <c r="HJ44" s="207">
        <v>1026200</v>
      </c>
      <c r="HK44" s="207">
        <v>0</v>
      </c>
      <c r="HL44" s="207">
        <v>1869400</v>
      </c>
      <c r="HM44" s="207">
        <v>2408533391</v>
      </c>
      <c r="HN44" s="150">
        <v>1049540806</v>
      </c>
      <c r="HO44" s="217">
        <v>1358992585</v>
      </c>
      <c r="HP44" s="207">
        <v>943999596</v>
      </c>
      <c r="HQ44" s="150">
        <v>1464533795</v>
      </c>
      <c r="HR44" s="227" t="s">
        <v>751</v>
      </c>
      <c r="HS44" s="200"/>
      <c r="HT44" s="219"/>
      <c r="HU44" s="219"/>
      <c r="HV44" s="219"/>
      <c r="HW44" s="219"/>
      <c r="HX44" s="201"/>
    </row>
    <row r="45" spans="1:232" s="221" customFormat="1" ht="18" x14ac:dyDescent="0.45">
      <c r="A45" s="185"/>
      <c r="B45" s="202"/>
      <c r="C45" s="222"/>
      <c r="D45" s="204"/>
      <c r="E45" s="224"/>
      <c r="F45" s="206"/>
      <c r="G45" s="207"/>
      <c r="H45" s="150"/>
      <c r="I45" s="150"/>
      <c r="J45" s="207"/>
      <c r="K45" s="150"/>
      <c r="L45" s="208"/>
      <c r="M45" s="150"/>
      <c r="N45" s="150"/>
      <c r="O45" s="150"/>
      <c r="P45" s="150"/>
      <c r="Q45" s="150"/>
      <c r="R45" s="209"/>
      <c r="S45" s="210"/>
      <c r="T45" s="211"/>
      <c r="U45" s="228"/>
      <c r="V45" s="213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209"/>
      <c r="AJ45" s="210"/>
      <c r="AK45" s="211"/>
      <c r="AL45" s="228"/>
      <c r="AM45" s="213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214"/>
      <c r="BA45" s="213"/>
      <c r="BB45" s="211"/>
      <c r="BC45" s="228"/>
      <c r="BD45" s="213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214"/>
      <c r="BS45" s="213"/>
      <c r="BT45" s="211"/>
      <c r="BU45" s="228"/>
      <c r="BV45" s="215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214"/>
      <c r="CJ45" s="213"/>
      <c r="CK45" s="211"/>
      <c r="CL45" s="228"/>
      <c r="CM45" s="213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214"/>
      <c r="DB45" s="213"/>
      <c r="DC45" s="211"/>
      <c r="DD45" s="228"/>
      <c r="DE45" s="213"/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214"/>
      <c r="DT45" s="213"/>
      <c r="DU45" s="211"/>
      <c r="DV45" s="228"/>
      <c r="DW45" s="213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214"/>
      <c r="EK45" s="213"/>
      <c r="EL45" s="211"/>
      <c r="EM45" s="228"/>
      <c r="EN45" s="213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214"/>
      <c r="FC45" s="213"/>
      <c r="FD45" s="211"/>
      <c r="FE45" s="228"/>
      <c r="FF45" s="213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214"/>
      <c r="FT45" s="213"/>
      <c r="FU45" s="211"/>
      <c r="FV45" s="228"/>
      <c r="FW45" s="213"/>
      <c r="FX45" s="150"/>
      <c r="FY45" s="150"/>
      <c r="FZ45" s="150"/>
      <c r="GA45" s="150"/>
      <c r="GB45" s="150"/>
      <c r="GC45" s="150"/>
      <c r="GD45" s="150"/>
      <c r="GE45" s="150"/>
      <c r="GF45" s="150"/>
      <c r="GG45" s="150"/>
      <c r="GH45" s="150"/>
      <c r="GI45" s="150"/>
      <c r="GJ45" s="214"/>
      <c r="GK45" s="213"/>
      <c r="GL45" s="211"/>
      <c r="GM45" s="228"/>
      <c r="GN45" s="213"/>
      <c r="GO45" s="223"/>
      <c r="GP45" s="216"/>
      <c r="GQ45" s="150"/>
      <c r="GR45" s="150"/>
      <c r="GS45" s="150"/>
      <c r="GT45" s="207"/>
      <c r="GU45" s="150"/>
      <c r="GV45" s="207"/>
      <c r="GW45" s="207"/>
      <c r="GX45" s="150"/>
      <c r="GY45" s="207"/>
      <c r="GZ45" s="150"/>
      <c r="HA45" s="214"/>
      <c r="HB45" s="213"/>
      <c r="HC45" s="211"/>
      <c r="HD45" s="228"/>
      <c r="HE45" s="213"/>
      <c r="HF45" s="207"/>
      <c r="HG45" s="150"/>
      <c r="HH45" s="150"/>
      <c r="HI45" s="150"/>
      <c r="HJ45" s="150"/>
      <c r="HK45" s="150"/>
      <c r="HL45" s="150"/>
      <c r="HM45" s="150"/>
      <c r="HN45" s="150"/>
      <c r="HO45" s="217"/>
      <c r="HP45" s="150"/>
      <c r="HQ45" s="217"/>
      <c r="HR45" s="218"/>
      <c r="HS45" s="200"/>
      <c r="HT45" s="219"/>
      <c r="HU45" s="219"/>
      <c r="HV45" s="219"/>
      <c r="HW45" s="219"/>
      <c r="HX45" s="201"/>
    </row>
    <row r="46" spans="1:232" s="221" customFormat="1" ht="18" x14ac:dyDescent="0.45">
      <c r="A46" s="185"/>
      <c r="B46" s="202"/>
      <c r="C46" s="203"/>
      <c r="D46" s="204"/>
      <c r="E46" s="205" t="s">
        <v>380</v>
      </c>
      <c r="F46" s="206"/>
      <c r="G46" s="207">
        <v>17174532</v>
      </c>
      <c r="H46" s="150">
        <v>16955613</v>
      </c>
      <c r="I46" s="150">
        <v>218919</v>
      </c>
      <c r="J46" s="207">
        <v>6054</v>
      </c>
      <c r="K46" s="150">
        <v>212865</v>
      </c>
      <c r="L46" s="208">
        <v>2.6</v>
      </c>
      <c r="M46" s="150">
        <v>154010</v>
      </c>
      <c r="N46" s="150">
        <v>31258</v>
      </c>
      <c r="O46" s="150">
        <v>0</v>
      </c>
      <c r="P46" s="150">
        <v>0</v>
      </c>
      <c r="Q46" s="150">
        <v>185268</v>
      </c>
      <c r="R46" s="209" t="s">
        <v>381</v>
      </c>
      <c r="S46" s="210"/>
      <c r="T46" s="211"/>
      <c r="U46" s="212" t="s">
        <v>380</v>
      </c>
      <c r="V46" s="213"/>
      <c r="W46" s="150">
        <v>5637207</v>
      </c>
      <c r="X46" s="150">
        <v>2943460</v>
      </c>
      <c r="Y46" s="150">
        <v>63782</v>
      </c>
      <c r="Z46" s="150">
        <v>1816731</v>
      </c>
      <c r="AA46" s="150">
        <v>58819</v>
      </c>
      <c r="AB46" s="150">
        <v>1004128</v>
      </c>
      <c r="AC46" s="150">
        <v>2124709</v>
      </c>
      <c r="AD46" s="150">
        <v>2098473</v>
      </c>
      <c r="AE46" s="150">
        <v>26236</v>
      </c>
      <c r="AF46" s="150">
        <v>39642</v>
      </c>
      <c r="AG46" s="150">
        <v>120683</v>
      </c>
      <c r="AH46" s="150">
        <v>0</v>
      </c>
      <c r="AI46" s="209" t="s">
        <v>381</v>
      </c>
      <c r="AJ46" s="210"/>
      <c r="AK46" s="211"/>
      <c r="AL46" s="212" t="s">
        <v>380</v>
      </c>
      <c r="AM46" s="213"/>
      <c r="AN46" s="150">
        <v>0</v>
      </c>
      <c r="AO46" s="150">
        <v>408713</v>
      </c>
      <c r="AP46" s="150">
        <v>59206</v>
      </c>
      <c r="AQ46" s="150">
        <v>13305</v>
      </c>
      <c r="AR46" s="150">
        <v>0</v>
      </c>
      <c r="AS46" s="150">
        <v>0</v>
      </c>
      <c r="AT46" s="150">
        <v>40719</v>
      </c>
      <c r="AU46" s="150">
        <v>0</v>
      </c>
      <c r="AV46" s="150">
        <v>5182</v>
      </c>
      <c r="AW46" s="150">
        <v>5389</v>
      </c>
      <c r="AX46" s="150">
        <v>59832</v>
      </c>
      <c r="AY46" s="150">
        <v>78785</v>
      </c>
      <c r="AZ46" s="214" t="s">
        <v>381</v>
      </c>
      <c r="BA46" s="213"/>
      <c r="BB46" s="211"/>
      <c r="BC46" s="212" t="s">
        <v>380</v>
      </c>
      <c r="BD46" s="213"/>
      <c r="BE46" s="150">
        <v>0</v>
      </c>
      <c r="BF46" s="150">
        <v>702635</v>
      </c>
      <c r="BG46" s="150">
        <v>44512</v>
      </c>
      <c r="BH46" s="150">
        <v>0</v>
      </c>
      <c r="BI46" s="150">
        <v>0</v>
      </c>
      <c r="BJ46" s="150">
        <v>15741</v>
      </c>
      <c r="BK46" s="150">
        <v>60310</v>
      </c>
      <c r="BL46" s="150">
        <v>195087</v>
      </c>
      <c r="BM46" s="150">
        <v>2145082</v>
      </c>
      <c r="BN46" s="150">
        <v>2003229</v>
      </c>
      <c r="BO46" s="150">
        <v>141853</v>
      </c>
      <c r="BP46" s="150">
        <v>0</v>
      </c>
      <c r="BQ46" s="150">
        <v>9003786</v>
      </c>
      <c r="BR46" s="214" t="s">
        <v>381</v>
      </c>
      <c r="BS46" s="213"/>
      <c r="BT46" s="211"/>
      <c r="BU46" s="212" t="s">
        <v>380</v>
      </c>
      <c r="BV46" s="215"/>
      <c r="BW46" s="150">
        <v>2306</v>
      </c>
      <c r="BX46" s="150">
        <v>76876</v>
      </c>
      <c r="BY46" s="150">
        <v>0</v>
      </c>
      <c r="BZ46" s="150">
        <v>76876</v>
      </c>
      <c r="CA46" s="150">
        <v>189532</v>
      </c>
      <c r="CB46" s="150">
        <v>127</v>
      </c>
      <c r="CC46" s="150">
        <v>0</v>
      </c>
      <c r="CD46" s="150">
        <v>127</v>
      </c>
      <c r="CE46" s="150">
        <v>0</v>
      </c>
      <c r="CF46" s="150">
        <v>34147</v>
      </c>
      <c r="CG46" s="150">
        <v>56873</v>
      </c>
      <c r="CH46" s="150">
        <v>98385</v>
      </c>
      <c r="CI46" s="214" t="s">
        <v>381</v>
      </c>
      <c r="CJ46" s="213"/>
      <c r="CK46" s="211"/>
      <c r="CL46" s="212" t="s">
        <v>380</v>
      </c>
      <c r="CM46" s="213"/>
      <c r="CN46" s="150">
        <v>37749</v>
      </c>
      <c r="CO46" s="150">
        <v>3986</v>
      </c>
      <c r="CP46" s="150">
        <v>33763</v>
      </c>
      <c r="CQ46" s="150">
        <v>2866807</v>
      </c>
      <c r="CR46" s="150">
        <v>0</v>
      </c>
      <c r="CS46" s="150">
        <v>169909</v>
      </c>
      <c r="CT46" s="150">
        <v>665209</v>
      </c>
      <c r="CU46" s="150">
        <v>526305</v>
      </c>
      <c r="CV46" s="150">
        <v>438089</v>
      </c>
      <c r="CW46" s="150">
        <v>0</v>
      </c>
      <c r="CX46" s="150">
        <v>162654</v>
      </c>
      <c r="CY46" s="150">
        <v>0</v>
      </c>
      <c r="CZ46" s="150">
        <v>0</v>
      </c>
      <c r="DA46" s="214" t="s">
        <v>381</v>
      </c>
      <c r="DB46" s="213"/>
      <c r="DC46" s="211"/>
      <c r="DD46" s="212" t="s">
        <v>380</v>
      </c>
      <c r="DE46" s="213"/>
      <c r="DF46" s="150">
        <v>7523</v>
      </c>
      <c r="DG46" s="150">
        <v>0</v>
      </c>
      <c r="DH46" s="150">
        <v>0</v>
      </c>
      <c r="DI46" s="150">
        <v>7523</v>
      </c>
      <c r="DJ46" s="150">
        <v>0</v>
      </c>
      <c r="DK46" s="150">
        <v>22260</v>
      </c>
      <c r="DL46" s="150">
        <v>34749</v>
      </c>
      <c r="DM46" s="150">
        <v>0</v>
      </c>
      <c r="DN46" s="150">
        <v>437660</v>
      </c>
      <c r="DO46" s="150">
        <v>0</v>
      </c>
      <c r="DP46" s="150">
        <v>809</v>
      </c>
      <c r="DQ46" s="150">
        <v>401640</v>
      </c>
      <c r="DR46" s="150">
        <v>0</v>
      </c>
      <c r="DS46" s="214" t="s">
        <v>381</v>
      </c>
      <c r="DT46" s="213"/>
      <c r="DU46" s="211"/>
      <c r="DV46" s="212" t="s">
        <v>380</v>
      </c>
      <c r="DW46" s="213"/>
      <c r="DX46" s="150">
        <v>1123408</v>
      </c>
      <c r="DY46" s="150">
        <v>753813</v>
      </c>
      <c r="DZ46" s="150">
        <v>292702</v>
      </c>
      <c r="EA46" s="150">
        <v>202591</v>
      </c>
      <c r="EB46" s="150">
        <v>73544</v>
      </c>
      <c r="EC46" s="150">
        <v>0</v>
      </c>
      <c r="ED46" s="150">
        <v>0</v>
      </c>
      <c r="EE46" s="150">
        <v>14772</v>
      </c>
      <c r="EF46" s="150">
        <v>0</v>
      </c>
      <c r="EG46" s="150">
        <v>0</v>
      </c>
      <c r="EH46" s="150">
        <v>14772</v>
      </c>
      <c r="EI46" s="150">
        <v>0</v>
      </c>
      <c r="EJ46" s="214" t="s">
        <v>381</v>
      </c>
      <c r="EK46" s="213"/>
      <c r="EL46" s="211"/>
      <c r="EM46" s="212" t="s">
        <v>380</v>
      </c>
      <c r="EN46" s="213"/>
      <c r="EO46" s="150">
        <v>0</v>
      </c>
      <c r="EP46" s="150">
        <v>170204</v>
      </c>
      <c r="EQ46" s="150">
        <v>369595</v>
      </c>
      <c r="ER46" s="150">
        <v>100</v>
      </c>
      <c r="ES46" s="150">
        <v>0</v>
      </c>
      <c r="ET46" s="150">
        <v>0</v>
      </c>
      <c r="EU46" s="150">
        <v>369495</v>
      </c>
      <c r="EV46" s="150">
        <v>9828</v>
      </c>
      <c r="EW46" s="150">
        <v>9828</v>
      </c>
      <c r="EX46" s="150">
        <v>0</v>
      </c>
      <c r="EY46" s="150">
        <v>0</v>
      </c>
      <c r="EZ46" s="150">
        <v>0</v>
      </c>
      <c r="FA46" s="150">
        <v>0</v>
      </c>
      <c r="FB46" s="214" t="s">
        <v>381</v>
      </c>
      <c r="FC46" s="213"/>
      <c r="FD46" s="211"/>
      <c r="FE46" s="212" t="s">
        <v>380</v>
      </c>
      <c r="FF46" s="213"/>
      <c r="FG46" s="150">
        <v>238715</v>
      </c>
      <c r="FH46" s="150">
        <v>228090</v>
      </c>
      <c r="FI46" s="150">
        <v>3500</v>
      </c>
      <c r="FJ46" s="150">
        <v>7125</v>
      </c>
      <c r="FK46" s="150">
        <v>713676</v>
      </c>
      <c r="FL46" s="150">
        <v>0</v>
      </c>
      <c r="FM46" s="150">
        <v>18615</v>
      </c>
      <c r="FN46" s="150">
        <v>663131</v>
      </c>
      <c r="FO46" s="150">
        <v>681746</v>
      </c>
      <c r="FP46" s="150">
        <v>79056</v>
      </c>
      <c r="FQ46" s="150">
        <v>58855</v>
      </c>
      <c r="FR46" s="150">
        <v>20201</v>
      </c>
      <c r="FS46" s="214" t="s">
        <v>381</v>
      </c>
      <c r="FT46" s="213"/>
      <c r="FU46" s="211"/>
      <c r="FV46" s="212" t="s">
        <v>380</v>
      </c>
      <c r="FW46" s="213"/>
      <c r="FX46" s="150">
        <v>334694</v>
      </c>
      <c r="FY46" s="150">
        <v>1167</v>
      </c>
      <c r="FZ46" s="150">
        <v>0</v>
      </c>
      <c r="GA46" s="150">
        <v>0</v>
      </c>
      <c r="GB46" s="150">
        <v>116</v>
      </c>
      <c r="GC46" s="150">
        <v>0</v>
      </c>
      <c r="GD46" s="150">
        <v>0</v>
      </c>
      <c r="GE46" s="150">
        <v>0</v>
      </c>
      <c r="GF46" s="150">
        <v>0</v>
      </c>
      <c r="GG46" s="150">
        <v>333411</v>
      </c>
      <c r="GH46" s="150">
        <v>0</v>
      </c>
      <c r="GI46" s="150">
        <v>333411</v>
      </c>
      <c r="GJ46" s="214" t="s">
        <v>381</v>
      </c>
      <c r="GK46" s="213"/>
      <c r="GL46" s="211"/>
      <c r="GM46" s="212" t="s">
        <v>380</v>
      </c>
      <c r="GN46" s="213"/>
      <c r="GO46" s="150">
        <v>2498099</v>
      </c>
      <c r="GP46" s="216">
        <v>25400</v>
      </c>
      <c r="GQ46" s="150">
        <v>0</v>
      </c>
      <c r="GR46" s="150">
        <v>0</v>
      </c>
      <c r="GS46" s="150">
        <v>0</v>
      </c>
      <c r="GT46" s="207">
        <v>364800</v>
      </c>
      <c r="GU46" s="150">
        <v>2028100</v>
      </c>
      <c r="GV46" s="207">
        <v>0</v>
      </c>
      <c r="GW46" s="207">
        <v>0</v>
      </c>
      <c r="GX46" s="150">
        <v>0</v>
      </c>
      <c r="GY46" s="207">
        <v>0</v>
      </c>
      <c r="GZ46" s="150">
        <v>46500</v>
      </c>
      <c r="HA46" s="214" t="s">
        <v>381</v>
      </c>
      <c r="HB46" s="213"/>
      <c r="HC46" s="211"/>
      <c r="HD46" s="212" t="s">
        <v>380</v>
      </c>
      <c r="HE46" s="213"/>
      <c r="HF46" s="207">
        <v>0</v>
      </c>
      <c r="HG46" s="150">
        <v>33299</v>
      </c>
      <c r="HH46" s="150">
        <v>0</v>
      </c>
      <c r="HI46" s="150">
        <v>0</v>
      </c>
      <c r="HJ46" s="150">
        <v>0</v>
      </c>
      <c r="HK46" s="150">
        <v>0</v>
      </c>
      <c r="HL46" s="150">
        <v>0</v>
      </c>
      <c r="HM46" s="150">
        <v>17174532</v>
      </c>
      <c r="HN46" s="150">
        <v>7317333</v>
      </c>
      <c r="HO46" s="217">
        <v>9857199</v>
      </c>
      <c r="HP46" s="150">
        <v>6554257</v>
      </c>
      <c r="HQ46" s="217">
        <v>10620275</v>
      </c>
      <c r="HR46" s="218" t="s">
        <v>381</v>
      </c>
      <c r="HS46" s="200"/>
      <c r="HT46" s="219"/>
      <c r="HU46" s="219"/>
      <c r="HV46" s="219"/>
      <c r="HW46" s="219"/>
      <c r="HX46" s="201"/>
    </row>
    <row r="47" spans="1:232" s="221" customFormat="1" ht="18" x14ac:dyDescent="0.45">
      <c r="A47" s="185"/>
      <c r="B47" s="202"/>
      <c r="C47" s="203"/>
      <c r="D47" s="204"/>
      <c r="E47" s="205" t="s">
        <v>382</v>
      </c>
      <c r="F47" s="206"/>
      <c r="G47" s="207">
        <v>8948274</v>
      </c>
      <c r="H47" s="150">
        <v>8378641</v>
      </c>
      <c r="I47" s="150">
        <v>569633</v>
      </c>
      <c r="J47" s="207">
        <v>48626</v>
      </c>
      <c r="K47" s="150">
        <v>521007</v>
      </c>
      <c r="L47" s="208">
        <v>10.199999999999999</v>
      </c>
      <c r="M47" s="150">
        <v>81953</v>
      </c>
      <c r="N47" s="150">
        <v>440915</v>
      </c>
      <c r="O47" s="150">
        <v>0</v>
      </c>
      <c r="P47" s="150">
        <v>448165</v>
      </c>
      <c r="Q47" s="150">
        <v>74703</v>
      </c>
      <c r="R47" s="209" t="s">
        <v>383</v>
      </c>
      <c r="S47" s="210"/>
      <c r="T47" s="211"/>
      <c r="U47" s="212" t="s">
        <v>382</v>
      </c>
      <c r="V47" s="213"/>
      <c r="W47" s="150">
        <v>1564818</v>
      </c>
      <c r="X47" s="150">
        <v>870828</v>
      </c>
      <c r="Y47" s="150">
        <v>28665</v>
      </c>
      <c r="Z47" s="150">
        <v>805650</v>
      </c>
      <c r="AA47" s="150">
        <v>23408</v>
      </c>
      <c r="AB47" s="150">
        <v>13105</v>
      </c>
      <c r="AC47" s="150">
        <v>604041</v>
      </c>
      <c r="AD47" s="150">
        <v>604041</v>
      </c>
      <c r="AE47" s="150">
        <v>0</v>
      </c>
      <c r="AF47" s="150">
        <v>43515</v>
      </c>
      <c r="AG47" s="150">
        <v>46434</v>
      </c>
      <c r="AH47" s="150">
        <v>0</v>
      </c>
      <c r="AI47" s="209" t="s">
        <v>383</v>
      </c>
      <c r="AJ47" s="210"/>
      <c r="AK47" s="211"/>
      <c r="AL47" s="212" t="s">
        <v>382</v>
      </c>
      <c r="AM47" s="213"/>
      <c r="AN47" s="150">
        <v>0</v>
      </c>
      <c r="AO47" s="150">
        <v>0</v>
      </c>
      <c r="AP47" s="150">
        <v>61204</v>
      </c>
      <c r="AQ47" s="150">
        <v>13222</v>
      </c>
      <c r="AR47" s="150">
        <v>0</v>
      </c>
      <c r="AS47" s="150">
        <v>0</v>
      </c>
      <c r="AT47" s="150">
        <v>40464</v>
      </c>
      <c r="AU47" s="150">
        <v>0</v>
      </c>
      <c r="AV47" s="150">
        <v>7518</v>
      </c>
      <c r="AW47" s="150">
        <v>2770</v>
      </c>
      <c r="AX47" s="150">
        <v>30547</v>
      </c>
      <c r="AY47" s="150">
        <v>39952</v>
      </c>
      <c r="AZ47" s="214" t="s">
        <v>383</v>
      </c>
      <c r="BA47" s="213"/>
      <c r="BB47" s="211"/>
      <c r="BC47" s="212" t="s">
        <v>382</v>
      </c>
      <c r="BD47" s="213"/>
      <c r="BE47" s="150">
        <v>0</v>
      </c>
      <c r="BF47" s="150">
        <v>395570</v>
      </c>
      <c r="BG47" s="150">
        <v>7460</v>
      </c>
      <c r="BH47" s="150">
        <v>0</v>
      </c>
      <c r="BI47" s="150">
        <v>0</v>
      </c>
      <c r="BJ47" s="150">
        <v>15645</v>
      </c>
      <c r="BK47" s="150">
        <v>22272</v>
      </c>
      <c r="BL47" s="150">
        <v>96838</v>
      </c>
      <c r="BM47" s="150">
        <v>3112027</v>
      </c>
      <c r="BN47" s="150">
        <v>2874528</v>
      </c>
      <c r="BO47" s="150">
        <v>237499</v>
      </c>
      <c r="BP47" s="150">
        <v>0</v>
      </c>
      <c r="BQ47" s="150">
        <v>5349103</v>
      </c>
      <c r="BR47" s="214" t="s">
        <v>383</v>
      </c>
      <c r="BS47" s="213"/>
      <c r="BT47" s="211"/>
      <c r="BU47" s="212" t="s">
        <v>382</v>
      </c>
      <c r="BV47" s="215"/>
      <c r="BW47" s="150">
        <v>2116</v>
      </c>
      <c r="BX47" s="150">
        <v>42179</v>
      </c>
      <c r="BY47" s="150">
        <v>27023</v>
      </c>
      <c r="BZ47" s="150">
        <v>15156</v>
      </c>
      <c r="CA47" s="150">
        <v>42409</v>
      </c>
      <c r="CB47" s="150">
        <v>0</v>
      </c>
      <c r="CC47" s="150">
        <v>0</v>
      </c>
      <c r="CD47" s="150">
        <v>0</v>
      </c>
      <c r="CE47" s="150">
        <v>0</v>
      </c>
      <c r="CF47" s="150">
        <v>0</v>
      </c>
      <c r="CG47" s="150">
        <v>418</v>
      </c>
      <c r="CH47" s="150">
        <v>41991</v>
      </c>
      <c r="CI47" s="214" t="s">
        <v>383</v>
      </c>
      <c r="CJ47" s="213"/>
      <c r="CK47" s="211"/>
      <c r="CL47" s="212" t="s">
        <v>382</v>
      </c>
      <c r="CM47" s="213"/>
      <c r="CN47" s="150">
        <v>12309</v>
      </c>
      <c r="CO47" s="150">
        <v>2626</v>
      </c>
      <c r="CP47" s="150">
        <v>9683</v>
      </c>
      <c r="CQ47" s="150">
        <v>1122564</v>
      </c>
      <c r="CR47" s="150">
        <v>0</v>
      </c>
      <c r="CS47" s="150">
        <v>0</v>
      </c>
      <c r="CT47" s="150">
        <v>8007</v>
      </c>
      <c r="CU47" s="150">
        <v>221584</v>
      </c>
      <c r="CV47" s="150">
        <v>116660</v>
      </c>
      <c r="CW47" s="150">
        <v>0</v>
      </c>
      <c r="CX47" s="150">
        <v>206725</v>
      </c>
      <c r="CY47" s="150">
        <v>0</v>
      </c>
      <c r="CZ47" s="150">
        <v>0</v>
      </c>
      <c r="DA47" s="214" t="s">
        <v>383</v>
      </c>
      <c r="DB47" s="213"/>
      <c r="DC47" s="211"/>
      <c r="DD47" s="212" t="s">
        <v>382</v>
      </c>
      <c r="DE47" s="213"/>
      <c r="DF47" s="150">
        <v>3360</v>
      </c>
      <c r="DG47" s="150">
        <v>0</v>
      </c>
      <c r="DH47" s="150">
        <v>0</v>
      </c>
      <c r="DI47" s="150">
        <v>3360</v>
      </c>
      <c r="DJ47" s="150">
        <v>0</v>
      </c>
      <c r="DK47" s="150">
        <v>11043</v>
      </c>
      <c r="DL47" s="150">
        <v>0</v>
      </c>
      <c r="DM47" s="150">
        <v>0</v>
      </c>
      <c r="DN47" s="150">
        <v>308967</v>
      </c>
      <c r="DO47" s="150">
        <v>0</v>
      </c>
      <c r="DP47" s="150">
        <v>2566</v>
      </c>
      <c r="DQ47" s="150">
        <v>243652</v>
      </c>
      <c r="DR47" s="150">
        <v>0</v>
      </c>
      <c r="DS47" s="214" t="s">
        <v>383</v>
      </c>
      <c r="DT47" s="213"/>
      <c r="DU47" s="211"/>
      <c r="DV47" s="212" t="s">
        <v>382</v>
      </c>
      <c r="DW47" s="213"/>
      <c r="DX47" s="150">
        <v>509981</v>
      </c>
      <c r="DY47" s="150">
        <v>281142</v>
      </c>
      <c r="DZ47" s="150">
        <v>0</v>
      </c>
      <c r="EA47" s="150">
        <v>115857</v>
      </c>
      <c r="EB47" s="150">
        <v>20355</v>
      </c>
      <c r="EC47" s="150">
        <v>3630</v>
      </c>
      <c r="ED47" s="150">
        <v>0</v>
      </c>
      <c r="EE47" s="150">
        <v>282</v>
      </c>
      <c r="EF47" s="150">
        <v>0</v>
      </c>
      <c r="EG47" s="150">
        <v>0</v>
      </c>
      <c r="EH47" s="150">
        <v>282</v>
      </c>
      <c r="EI47" s="150">
        <v>0</v>
      </c>
      <c r="EJ47" s="214" t="s">
        <v>383</v>
      </c>
      <c r="EK47" s="213"/>
      <c r="EL47" s="211"/>
      <c r="EM47" s="212" t="s">
        <v>382</v>
      </c>
      <c r="EN47" s="213"/>
      <c r="EO47" s="150">
        <v>0</v>
      </c>
      <c r="EP47" s="150">
        <v>141018</v>
      </c>
      <c r="EQ47" s="150">
        <v>228839</v>
      </c>
      <c r="ER47" s="150">
        <v>0</v>
      </c>
      <c r="ES47" s="150">
        <v>0</v>
      </c>
      <c r="ET47" s="150">
        <v>0</v>
      </c>
      <c r="EU47" s="150">
        <v>228839</v>
      </c>
      <c r="EV47" s="150">
        <v>16439</v>
      </c>
      <c r="EW47" s="150">
        <v>16012</v>
      </c>
      <c r="EX47" s="150">
        <v>427</v>
      </c>
      <c r="EY47" s="150">
        <v>145</v>
      </c>
      <c r="EZ47" s="150">
        <v>0</v>
      </c>
      <c r="FA47" s="150">
        <v>282</v>
      </c>
      <c r="FB47" s="214" t="s">
        <v>383</v>
      </c>
      <c r="FC47" s="213"/>
      <c r="FD47" s="211"/>
      <c r="FE47" s="212" t="s">
        <v>382</v>
      </c>
      <c r="FF47" s="213"/>
      <c r="FG47" s="150">
        <v>11881</v>
      </c>
      <c r="FH47" s="150">
        <v>10835</v>
      </c>
      <c r="FI47" s="150">
        <v>1000</v>
      </c>
      <c r="FJ47" s="150">
        <v>46</v>
      </c>
      <c r="FK47" s="150">
        <v>501430</v>
      </c>
      <c r="FL47" s="150">
        <v>448165</v>
      </c>
      <c r="FM47" s="150">
        <v>42509</v>
      </c>
      <c r="FN47" s="150">
        <v>10756</v>
      </c>
      <c r="FO47" s="150">
        <v>501430</v>
      </c>
      <c r="FP47" s="150">
        <v>576299</v>
      </c>
      <c r="FQ47" s="150">
        <v>439054</v>
      </c>
      <c r="FR47" s="150">
        <v>137245</v>
      </c>
      <c r="FS47" s="214" t="s">
        <v>383</v>
      </c>
      <c r="FT47" s="213"/>
      <c r="FU47" s="211"/>
      <c r="FV47" s="212" t="s">
        <v>382</v>
      </c>
      <c r="FW47" s="213"/>
      <c r="FX47" s="150">
        <v>145586</v>
      </c>
      <c r="FY47" s="150">
        <v>1000</v>
      </c>
      <c r="FZ47" s="150">
        <v>0</v>
      </c>
      <c r="GA47" s="150">
        <v>0</v>
      </c>
      <c r="GB47" s="150">
        <v>3412</v>
      </c>
      <c r="GC47" s="150">
        <v>0</v>
      </c>
      <c r="GD47" s="150">
        <v>0</v>
      </c>
      <c r="GE47" s="150">
        <v>0</v>
      </c>
      <c r="GF47" s="150">
        <v>0</v>
      </c>
      <c r="GG47" s="150">
        <v>141174</v>
      </c>
      <c r="GH47" s="150">
        <v>0</v>
      </c>
      <c r="GI47" s="150">
        <v>141174</v>
      </c>
      <c r="GJ47" s="214" t="s">
        <v>383</v>
      </c>
      <c r="GK47" s="213"/>
      <c r="GL47" s="211"/>
      <c r="GM47" s="212" t="s">
        <v>382</v>
      </c>
      <c r="GN47" s="213"/>
      <c r="GO47" s="150">
        <v>615978</v>
      </c>
      <c r="GP47" s="216">
        <v>11900</v>
      </c>
      <c r="GQ47" s="150">
        <v>0</v>
      </c>
      <c r="GR47" s="150">
        <v>0</v>
      </c>
      <c r="GS47" s="150">
        <v>0</v>
      </c>
      <c r="GT47" s="207">
        <v>97300</v>
      </c>
      <c r="GU47" s="150">
        <v>123600</v>
      </c>
      <c r="GV47" s="207">
        <v>331700</v>
      </c>
      <c r="GW47" s="207">
        <v>0</v>
      </c>
      <c r="GX47" s="150">
        <v>0</v>
      </c>
      <c r="GY47" s="207">
        <v>0</v>
      </c>
      <c r="GZ47" s="150">
        <v>19300</v>
      </c>
      <c r="HA47" s="214" t="s">
        <v>383</v>
      </c>
      <c r="HB47" s="213"/>
      <c r="HC47" s="211"/>
      <c r="HD47" s="212" t="s">
        <v>382</v>
      </c>
      <c r="HE47" s="213"/>
      <c r="HF47" s="207">
        <v>0</v>
      </c>
      <c r="HG47" s="150">
        <v>14778</v>
      </c>
      <c r="HH47" s="150">
        <v>0</v>
      </c>
      <c r="HI47" s="150">
        <v>0</v>
      </c>
      <c r="HJ47" s="150">
        <v>17400</v>
      </c>
      <c r="HK47" s="150">
        <v>0</v>
      </c>
      <c r="HL47" s="150">
        <v>0</v>
      </c>
      <c r="HM47" s="150">
        <v>8948274</v>
      </c>
      <c r="HN47" s="150">
        <v>2913350</v>
      </c>
      <c r="HO47" s="217">
        <v>6034924</v>
      </c>
      <c r="HP47" s="150">
        <v>2124458</v>
      </c>
      <c r="HQ47" s="217">
        <v>6823816</v>
      </c>
      <c r="HR47" s="218" t="s">
        <v>383</v>
      </c>
      <c r="HS47" s="200"/>
      <c r="HT47" s="219"/>
      <c r="HU47" s="219"/>
      <c r="HV47" s="219"/>
      <c r="HW47" s="219"/>
      <c r="HX47" s="201"/>
    </row>
    <row r="48" spans="1:232" s="221" customFormat="1" ht="18" x14ac:dyDescent="0.45">
      <c r="A48" s="185"/>
      <c r="B48" s="202"/>
      <c r="C48" s="203"/>
      <c r="D48" s="204"/>
      <c r="E48" s="205" t="s">
        <v>384</v>
      </c>
      <c r="F48" s="206"/>
      <c r="G48" s="207">
        <v>6857881</v>
      </c>
      <c r="H48" s="150">
        <v>6623622</v>
      </c>
      <c r="I48" s="150">
        <v>234259</v>
      </c>
      <c r="J48" s="207">
        <v>28079</v>
      </c>
      <c r="K48" s="150">
        <v>206180</v>
      </c>
      <c r="L48" s="208">
        <v>5.4</v>
      </c>
      <c r="M48" s="150">
        <v>49157</v>
      </c>
      <c r="N48" s="150">
        <v>194261</v>
      </c>
      <c r="O48" s="150">
        <v>0</v>
      </c>
      <c r="P48" s="150">
        <v>250000</v>
      </c>
      <c r="Q48" s="150">
        <v>-6582</v>
      </c>
      <c r="R48" s="209" t="s">
        <v>385</v>
      </c>
      <c r="S48" s="210"/>
      <c r="T48" s="211"/>
      <c r="U48" s="212" t="s">
        <v>384</v>
      </c>
      <c r="V48" s="213"/>
      <c r="W48" s="150">
        <v>1022879</v>
      </c>
      <c r="X48" s="150">
        <v>380324</v>
      </c>
      <c r="Y48" s="150">
        <v>13995</v>
      </c>
      <c r="Z48" s="150">
        <v>322903</v>
      </c>
      <c r="AA48" s="150">
        <v>22810</v>
      </c>
      <c r="AB48" s="150">
        <v>20616</v>
      </c>
      <c r="AC48" s="150">
        <v>536044</v>
      </c>
      <c r="AD48" s="150">
        <v>535986</v>
      </c>
      <c r="AE48" s="150">
        <v>58</v>
      </c>
      <c r="AF48" s="150">
        <v>46891</v>
      </c>
      <c r="AG48" s="150">
        <v>55649</v>
      </c>
      <c r="AH48" s="150">
        <v>0</v>
      </c>
      <c r="AI48" s="209" t="s">
        <v>385</v>
      </c>
      <c r="AJ48" s="210"/>
      <c r="AK48" s="211"/>
      <c r="AL48" s="212" t="s">
        <v>384</v>
      </c>
      <c r="AM48" s="213"/>
      <c r="AN48" s="150">
        <v>0</v>
      </c>
      <c r="AO48" s="150">
        <v>0</v>
      </c>
      <c r="AP48" s="150">
        <v>67712</v>
      </c>
      <c r="AQ48" s="150">
        <v>12475</v>
      </c>
      <c r="AR48" s="150">
        <v>0</v>
      </c>
      <c r="AS48" s="150">
        <v>0</v>
      </c>
      <c r="AT48" s="150">
        <v>38177</v>
      </c>
      <c r="AU48" s="150">
        <v>0</v>
      </c>
      <c r="AV48" s="150">
        <v>17060</v>
      </c>
      <c r="AW48" s="150">
        <v>1077</v>
      </c>
      <c r="AX48" s="150">
        <v>11894</v>
      </c>
      <c r="AY48" s="150">
        <v>15570</v>
      </c>
      <c r="AZ48" s="214" t="s">
        <v>385</v>
      </c>
      <c r="BA48" s="213"/>
      <c r="BB48" s="211"/>
      <c r="BC48" s="212" t="s">
        <v>384</v>
      </c>
      <c r="BD48" s="213"/>
      <c r="BE48" s="150">
        <v>0</v>
      </c>
      <c r="BF48" s="150">
        <v>219090</v>
      </c>
      <c r="BG48" s="150">
        <v>23964</v>
      </c>
      <c r="BH48" s="150">
        <v>0</v>
      </c>
      <c r="BI48" s="150">
        <v>0</v>
      </c>
      <c r="BJ48" s="150">
        <v>14756</v>
      </c>
      <c r="BK48" s="150">
        <v>26405</v>
      </c>
      <c r="BL48" s="150">
        <v>36274</v>
      </c>
      <c r="BM48" s="150">
        <v>2680253</v>
      </c>
      <c r="BN48" s="150">
        <v>2399882</v>
      </c>
      <c r="BO48" s="150">
        <v>280371</v>
      </c>
      <c r="BP48" s="150">
        <v>0</v>
      </c>
      <c r="BQ48" s="150">
        <v>4119874</v>
      </c>
      <c r="BR48" s="214" t="s">
        <v>385</v>
      </c>
      <c r="BS48" s="213"/>
      <c r="BT48" s="211"/>
      <c r="BU48" s="212" t="s">
        <v>384</v>
      </c>
      <c r="BV48" s="215"/>
      <c r="BW48" s="150">
        <v>1102</v>
      </c>
      <c r="BX48" s="150">
        <v>17637</v>
      </c>
      <c r="BY48" s="150">
        <v>16400</v>
      </c>
      <c r="BZ48" s="150">
        <v>1237</v>
      </c>
      <c r="CA48" s="150">
        <v>43054</v>
      </c>
      <c r="CB48" s="150">
        <v>0</v>
      </c>
      <c r="CC48" s="150">
        <v>0</v>
      </c>
      <c r="CD48" s="150">
        <v>0</v>
      </c>
      <c r="CE48" s="150">
        <v>0</v>
      </c>
      <c r="CF48" s="150">
        <v>5056</v>
      </c>
      <c r="CG48" s="150">
        <v>2080</v>
      </c>
      <c r="CH48" s="150">
        <v>35918</v>
      </c>
      <c r="CI48" s="214" t="s">
        <v>385</v>
      </c>
      <c r="CJ48" s="213"/>
      <c r="CK48" s="211"/>
      <c r="CL48" s="212" t="s">
        <v>384</v>
      </c>
      <c r="CM48" s="213"/>
      <c r="CN48" s="150">
        <v>31878</v>
      </c>
      <c r="CO48" s="150">
        <v>0</v>
      </c>
      <c r="CP48" s="150">
        <v>31878</v>
      </c>
      <c r="CQ48" s="150">
        <v>535442</v>
      </c>
      <c r="CR48" s="150">
        <v>0</v>
      </c>
      <c r="CS48" s="150">
        <v>0</v>
      </c>
      <c r="CT48" s="150">
        <v>0</v>
      </c>
      <c r="CU48" s="150">
        <v>159765</v>
      </c>
      <c r="CV48" s="150">
        <v>66232</v>
      </c>
      <c r="CW48" s="150">
        <v>0</v>
      </c>
      <c r="CX48" s="150">
        <v>0</v>
      </c>
      <c r="CY48" s="150">
        <v>5959</v>
      </c>
      <c r="CZ48" s="150">
        <v>0</v>
      </c>
      <c r="DA48" s="214" t="s">
        <v>385</v>
      </c>
      <c r="DB48" s="213"/>
      <c r="DC48" s="211"/>
      <c r="DD48" s="212" t="s">
        <v>384</v>
      </c>
      <c r="DE48" s="213"/>
      <c r="DF48" s="150">
        <v>3808</v>
      </c>
      <c r="DG48" s="150">
        <v>0</v>
      </c>
      <c r="DH48" s="150">
        <v>0</v>
      </c>
      <c r="DI48" s="150">
        <v>3808</v>
      </c>
      <c r="DJ48" s="150">
        <v>0</v>
      </c>
      <c r="DK48" s="150">
        <v>11557</v>
      </c>
      <c r="DL48" s="150">
        <v>0</v>
      </c>
      <c r="DM48" s="150">
        <v>0</v>
      </c>
      <c r="DN48" s="150">
        <v>0</v>
      </c>
      <c r="DO48" s="150">
        <v>0</v>
      </c>
      <c r="DP48" s="150">
        <v>264</v>
      </c>
      <c r="DQ48" s="150">
        <v>287857</v>
      </c>
      <c r="DR48" s="150">
        <v>0</v>
      </c>
      <c r="DS48" s="214" t="s">
        <v>385</v>
      </c>
      <c r="DT48" s="213"/>
      <c r="DU48" s="211"/>
      <c r="DV48" s="212" t="s">
        <v>384</v>
      </c>
      <c r="DW48" s="213"/>
      <c r="DX48" s="150">
        <v>828408</v>
      </c>
      <c r="DY48" s="150">
        <v>566822</v>
      </c>
      <c r="DZ48" s="150">
        <v>0</v>
      </c>
      <c r="EA48" s="150">
        <v>79253</v>
      </c>
      <c r="EB48" s="150">
        <v>12103</v>
      </c>
      <c r="EC48" s="150">
        <v>0</v>
      </c>
      <c r="ED48" s="150">
        <v>0</v>
      </c>
      <c r="EE48" s="150">
        <v>11150</v>
      </c>
      <c r="EF48" s="150">
        <v>0</v>
      </c>
      <c r="EG48" s="150">
        <v>0</v>
      </c>
      <c r="EH48" s="150">
        <v>11150</v>
      </c>
      <c r="EI48" s="150">
        <v>0</v>
      </c>
      <c r="EJ48" s="214" t="s">
        <v>385</v>
      </c>
      <c r="EK48" s="213"/>
      <c r="EL48" s="211"/>
      <c r="EM48" s="212" t="s">
        <v>384</v>
      </c>
      <c r="EN48" s="213"/>
      <c r="EO48" s="150">
        <v>0</v>
      </c>
      <c r="EP48" s="150">
        <v>464316</v>
      </c>
      <c r="EQ48" s="150">
        <v>261586</v>
      </c>
      <c r="ER48" s="150">
        <v>0</v>
      </c>
      <c r="ES48" s="150">
        <v>0</v>
      </c>
      <c r="ET48" s="150">
        <v>0</v>
      </c>
      <c r="EU48" s="150">
        <v>261586</v>
      </c>
      <c r="EV48" s="150">
        <v>7071</v>
      </c>
      <c r="EW48" s="150">
        <v>6357</v>
      </c>
      <c r="EX48" s="150">
        <v>714</v>
      </c>
      <c r="EY48" s="150">
        <v>534</v>
      </c>
      <c r="EZ48" s="150">
        <v>0</v>
      </c>
      <c r="FA48" s="150">
        <v>180</v>
      </c>
      <c r="FB48" s="214" t="s">
        <v>385</v>
      </c>
      <c r="FC48" s="213"/>
      <c r="FD48" s="211"/>
      <c r="FE48" s="212" t="s">
        <v>384</v>
      </c>
      <c r="FF48" s="213"/>
      <c r="FG48" s="150">
        <v>35626</v>
      </c>
      <c r="FH48" s="150">
        <v>32725</v>
      </c>
      <c r="FI48" s="150">
        <v>1100</v>
      </c>
      <c r="FJ48" s="150">
        <v>1801</v>
      </c>
      <c r="FK48" s="150">
        <v>464014</v>
      </c>
      <c r="FL48" s="150">
        <v>250000</v>
      </c>
      <c r="FM48" s="150">
        <v>0</v>
      </c>
      <c r="FN48" s="150">
        <v>90565</v>
      </c>
      <c r="FO48" s="150">
        <v>340565</v>
      </c>
      <c r="FP48" s="150">
        <v>176286</v>
      </c>
      <c r="FQ48" s="150">
        <v>157023</v>
      </c>
      <c r="FR48" s="150">
        <v>19263</v>
      </c>
      <c r="FS48" s="214" t="s">
        <v>385</v>
      </c>
      <c r="FT48" s="213"/>
      <c r="FU48" s="211"/>
      <c r="FV48" s="212" t="s">
        <v>384</v>
      </c>
      <c r="FW48" s="213"/>
      <c r="FX48" s="150">
        <v>157931</v>
      </c>
      <c r="FY48" s="150">
        <v>973</v>
      </c>
      <c r="FZ48" s="150">
        <v>0</v>
      </c>
      <c r="GA48" s="150">
        <v>0</v>
      </c>
      <c r="GB48" s="150">
        <v>0</v>
      </c>
      <c r="GC48" s="150">
        <v>0</v>
      </c>
      <c r="GD48" s="150">
        <v>0</v>
      </c>
      <c r="GE48" s="150">
        <v>0</v>
      </c>
      <c r="GF48" s="150">
        <v>0</v>
      </c>
      <c r="GG48" s="150">
        <v>156958</v>
      </c>
      <c r="GH48" s="150">
        <v>4500</v>
      </c>
      <c r="GI48" s="150">
        <v>152458</v>
      </c>
      <c r="GJ48" s="214" t="s">
        <v>385</v>
      </c>
      <c r="GK48" s="213"/>
      <c r="GL48" s="211"/>
      <c r="GM48" s="212" t="s">
        <v>384</v>
      </c>
      <c r="GN48" s="213"/>
      <c r="GO48" s="150">
        <v>439558</v>
      </c>
      <c r="GP48" s="216">
        <v>0</v>
      </c>
      <c r="GQ48" s="150">
        <v>0</v>
      </c>
      <c r="GR48" s="150">
        <v>0</v>
      </c>
      <c r="GS48" s="150">
        <v>200</v>
      </c>
      <c r="GT48" s="207">
        <v>0</v>
      </c>
      <c r="GU48" s="150">
        <v>84400</v>
      </c>
      <c r="GV48" s="207">
        <v>345100</v>
      </c>
      <c r="GW48" s="207">
        <v>0</v>
      </c>
      <c r="GX48" s="150">
        <v>0</v>
      </c>
      <c r="GY48" s="207">
        <v>0</v>
      </c>
      <c r="GZ48" s="150">
        <v>0</v>
      </c>
      <c r="HA48" s="214" t="s">
        <v>385</v>
      </c>
      <c r="HB48" s="213"/>
      <c r="HC48" s="211"/>
      <c r="HD48" s="212" t="s">
        <v>384</v>
      </c>
      <c r="HE48" s="213"/>
      <c r="HF48" s="207">
        <v>0</v>
      </c>
      <c r="HG48" s="150">
        <v>9858</v>
      </c>
      <c r="HH48" s="150">
        <v>0</v>
      </c>
      <c r="HI48" s="150">
        <v>0</v>
      </c>
      <c r="HJ48" s="150">
        <v>0</v>
      </c>
      <c r="HK48" s="150">
        <v>0</v>
      </c>
      <c r="HL48" s="150">
        <v>0</v>
      </c>
      <c r="HM48" s="150">
        <v>6857881</v>
      </c>
      <c r="HN48" s="150">
        <v>1956376</v>
      </c>
      <c r="HO48" s="217">
        <v>4901505</v>
      </c>
      <c r="HP48" s="150">
        <v>2003374</v>
      </c>
      <c r="HQ48" s="217">
        <v>4854507</v>
      </c>
      <c r="HR48" s="218" t="s">
        <v>385</v>
      </c>
      <c r="HS48" s="200"/>
      <c r="HT48" s="219"/>
      <c r="HU48" s="219"/>
      <c r="HV48" s="219"/>
      <c r="HW48" s="219"/>
      <c r="HX48" s="201"/>
    </row>
    <row r="49" spans="1:232" s="221" customFormat="1" ht="18" x14ac:dyDescent="0.45">
      <c r="A49" s="185"/>
      <c r="B49" s="202"/>
      <c r="C49" s="203"/>
      <c r="D49" s="204"/>
      <c r="E49" s="205" t="s">
        <v>386</v>
      </c>
      <c r="F49" s="206"/>
      <c r="G49" s="207">
        <v>7789032</v>
      </c>
      <c r="H49" s="150">
        <v>7584993</v>
      </c>
      <c r="I49" s="150">
        <v>204039</v>
      </c>
      <c r="J49" s="207">
        <v>30138</v>
      </c>
      <c r="K49" s="150">
        <v>173901</v>
      </c>
      <c r="L49" s="208">
        <v>3.7</v>
      </c>
      <c r="M49" s="150">
        <v>66481</v>
      </c>
      <c r="N49" s="150">
        <v>193818</v>
      </c>
      <c r="O49" s="150">
        <v>0</v>
      </c>
      <c r="P49" s="150">
        <v>0</v>
      </c>
      <c r="Q49" s="150">
        <v>260299</v>
      </c>
      <c r="R49" s="209" t="s">
        <v>387</v>
      </c>
      <c r="S49" s="210"/>
      <c r="T49" s="211"/>
      <c r="U49" s="212" t="s">
        <v>386</v>
      </c>
      <c r="V49" s="213"/>
      <c r="W49" s="150">
        <v>2413123</v>
      </c>
      <c r="X49" s="150">
        <v>903022</v>
      </c>
      <c r="Y49" s="150">
        <v>23498</v>
      </c>
      <c r="Z49" s="150">
        <v>712428</v>
      </c>
      <c r="AA49" s="150">
        <v>50663</v>
      </c>
      <c r="AB49" s="150">
        <v>116433</v>
      </c>
      <c r="AC49" s="150">
        <v>1104999</v>
      </c>
      <c r="AD49" s="150">
        <v>1088043</v>
      </c>
      <c r="AE49" s="150">
        <v>16956</v>
      </c>
      <c r="AF49" s="150">
        <v>47652</v>
      </c>
      <c r="AG49" s="150">
        <v>127580</v>
      </c>
      <c r="AH49" s="150">
        <v>0</v>
      </c>
      <c r="AI49" s="209" t="s">
        <v>387</v>
      </c>
      <c r="AJ49" s="210"/>
      <c r="AK49" s="211"/>
      <c r="AL49" s="212" t="s">
        <v>386</v>
      </c>
      <c r="AM49" s="213"/>
      <c r="AN49" s="150">
        <v>0</v>
      </c>
      <c r="AO49" s="150">
        <v>229870</v>
      </c>
      <c r="AP49" s="150">
        <v>32842</v>
      </c>
      <c r="AQ49" s="150">
        <v>7630</v>
      </c>
      <c r="AR49" s="150">
        <v>0</v>
      </c>
      <c r="AS49" s="150">
        <v>0</v>
      </c>
      <c r="AT49" s="150">
        <v>23355</v>
      </c>
      <c r="AU49" s="150">
        <v>0</v>
      </c>
      <c r="AV49" s="150">
        <v>1857</v>
      </c>
      <c r="AW49" s="150">
        <v>2211</v>
      </c>
      <c r="AX49" s="150">
        <v>24557</v>
      </c>
      <c r="AY49" s="150">
        <v>32350</v>
      </c>
      <c r="AZ49" s="214" t="s">
        <v>387</v>
      </c>
      <c r="BA49" s="213"/>
      <c r="BB49" s="211"/>
      <c r="BC49" s="212" t="s">
        <v>386</v>
      </c>
      <c r="BD49" s="213"/>
      <c r="BE49" s="150">
        <v>0</v>
      </c>
      <c r="BF49" s="150">
        <v>402008</v>
      </c>
      <c r="BG49" s="150">
        <v>0</v>
      </c>
      <c r="BH49" s="150">
        <v>0</v>
      </c>
      <c r="BI49" s="150">
        <v>0</v>
      </c>
      <c r="BJ49" s="150">
        <v>9029</v>
      </c>
      <c r="BK49" s="150">
        <v>49689</v>
      </c>
      <c r="BL49" s="150">
        <v>87983</v>
      </c>
      <c r="BM49" s="150">
        <v>2238597</v>
      </c>
      <c r="BN49" s="150">
        <v>1998724</v>
      </c>
      <c r="BO49" s="150">
        <v>239873</v>
      </c>
      <c r="BP49" s="150">
        <v>0</v>
      </c>
      <c r="BQ49" s="150">
        <v>5292389</v>
      </c>
      <c r="BR49" s="214" t="s">
        <v>387</v>
      </c>
      <c r="BS49" s="213"/>
      <c r="BT49" s="211"/>
      <c r="BU49" s="212" t="s">
        <v>386</v>
      </c>
      <c r="BV49" s="215"/>
      <c r="BW49" s="150">
        <v>2185</v>
      </c>
      <c r="BX49" s="150">
        <v>562</v>
      </c>
      <c r="BY49" s="150">
        <v>0</v>
      </c>
      <c r="BZ49" s="150">
        <v>562</v>
      </c>
      <c r="CA49" s="150">
        <v>61150</v>
      </c>
      <c r="CB49" s="150">
        <v>100</v>
      </c>
      <c r="CC49" s="150">
        <v>0</v>
      </c>
      <c r="CD49" s="150">
        <v>100</v>
      </c>
      <c r="CE49" s="150">
        <v>0</v>
      </c>
      <c r="CF49" s="150">
        <v>17996</v>
      </c>
      <c r="CG49" s="150">
        <v>319</v>
      </c>
      <c r="CH49" s="150">
        <v>42735</v>
      </c>
      <c r="CI49" s="214" t="s">
        <v>387</v>
      </c>
      <c r="CJ49" s="213"/>
      <c r="CK49" s="211"/>
      <c r="CL49" s="212" t="s">
        <v>386</v>
      </c>
      <c r="CM49" s="213"/>
      <c r="CN49" s="150">
        <v>48389</v>
      </c>
      <c r="CO49" s="150">
        <v>2787</v>
      </c>
      <c r="CP49" s="150">
        <v>45602</v>
      </c>
      <c r="CQ49" s="150">
        <v>1108249</v>
      </c>
      <c r="CR49" s="150">
        <v>0</v>
      </c>
      <c r="CS49" s="150">
        <v>0</v>
      </c>
      <c r="CT49" s="150">
        <v>125511</v>
      </c>
      <c r="CU49" s="150">
        <v>270709</v>
      </c>
      <c r="CV49" s="150">
        <v>199699</v>
      </c>
      <c r="CW49" s="150">
        <v>0</v>
      </c>
      <c r="CX49" s="150">
        <v>4706</v>
      </c>
      <c r="CY49" s="150">
        <v>0</v>
      </c>
      <c r="CZ49" s="150">
        <v>0</v>
      </c>
      <c r="DA49" s="214" t="s">
        <v>387</v>
      </c>
      <c r="DB49" s="213"/>
      <c r="DC49" s="211"/>
      <c r="DD49" s="212" t="s">
        <v>386</v>
      </c>
      <c r="DE49" s="213"/>
      <c r="DF49" s="150">
        <v>5345</v>
      </c>
      <c r="DG49" s="150">
        <v>0</v>
      </c>
      <c r="DH49" s="150">
        <v>0</v>
      </c>
      <c r="DI49" s="150">
        <v>5345</v>
      </c>
      <c r="DJ49" s="150">
        <v>0</v>
      </c>
      <c r="DK49" s="150">
        <v>1208</v>
      </c>
      <c r="DL49" s="150">
        <v>4024</v>
      </c>
      <c r="DM49" s="150">
        <v>0</v>
      </c>
      <c r="DN49" s="150">
        <v>247408</v>
      </c>
      <c r="DO49" s="150">
        <v>0</v>
      </c>
      <c r="DP49" s="150">
        <v>1628</v>
      </c>
      <c r="DQ49" s="150">
        <v>248011</v>
      </c>
      <c r="DR49" s="150">
        <v>0</v>
      </c>
      <c r="DS49" s="214" t="s">
        <v>387</v>
      </c>
      <c r="DT49" s="213"/>
      <c r="DU49" s="211"/>
      <c r="DV49" s="212" t="s">
        <v>386</v>
      </c>
      <c r="DW49" s="213"/>
      <c r="DX49" s="150">
        <v>602418</v>
      </c>
      <c r="DY49" s="150">
        <v>426393</v>
      </c>
      <c r="DZ49" s="150">
        <v>57606</v>
      </c>
      <c r="EA49" s="150">
        <v>126352</v>
      </c>
      <c r="EB49" s="150">
        <v>34657</v>
      </c>
      <c r="EC49" s="150">
        <v>0</v>
      </c>
      <c r="ED49" s="150">
        <v>0</v>
      </c>
      <c r="EE49" s="150">
        <v>9174</v>
      </c>
      <c r="EF49" s="150">
        <v>0</v>
      </c>
      <c r="EG49" s="150">
        <v>0</v>
      </c>
      <c r="EH49" s="150">
        <v>9174</v>
      </c>
      <c r="EI49" s="150">
        <v>0</v>
      </c>
      <c r="EJ49" s="214" t="s">
        <v>387</v>
      </c>
      <c r="EK49" s="213"/>
      <c r="EL49" s="211"/>
      <c r="EM49" s="212" t="s">
        <v>386</v>
      </c>
      <c r="EN49" s="213"/>
      <c r="EO49" s="150">
        <v>1230</v>
      </c>
      <c r="EP49" s="150">
        <v>197374</v>
      </c>
      <c r="EQ49" s="150">
        <v>176025</v>
      </c>
      <c r="ER49" s="150">
        <v>0</v>
      </c>
      <c r="ES49" s="150">
        <v>0</v>
      </c>
      <c r="ET49" s="150">
        <v>0</v>
      </c>
      <c r="EU49" s="150">
        <v>176025</v>
      </c>
      <c r="EV49" s="150">
        <v>46986</v>
      </c>
      <c r="EW49" s="150">
        <v>45936</v>
      </c>
      <c r="EX49" s="150">
        <v>1050</v>
      </c>
      <c r="EY49" s="150">
        <v>0</v>
      </c>
      <c r="EZ49" s="150">
        <v>0</v>
      </c>
      <c r="FA49" s="150">
        <v>1050</v>
      </c>
      <c r="FB49" s="214" t="s">
        <v>387</v>
      </c>
      <c r="FC49" s="213"/>
      <c r="FD49" s="211"/>
      <c r="FE49" s="212" t="s">
        <v>386</v>
      </c>
      <c r="FF49" s="213"/>
      <c r="FG49" s="150">
        <v>185860</v>
      </c>
      <c r="FH49" s="150">
        <v>185860</v>
      </c>
      <c r="FI49" s="150">
        <v>0</v>
      </c>
      <c r="FJ49" s="150">
        <v>0</v>
      </c>
      <c r="FK49" s="150">
        <v>5094</v>
      </c>
      <c r="FL49" s="150">
        <v>0</v>
      </c>
      <c r="FM49" s="150">
        <v>0</v>
      </c>
      <c r="FN49" s="150">
        <v>5094</v>
      </c>
      <c r="FO49" s="150">
        <v>5094</v>
      </c>
      <c r="FP49" s="150">
        <v>107766</v>
      </c>
      <c r="FQ49" s="150">
        <v>107420</v>
      </c>
      <c r="FR49" s="150">
        <v>346</v>
      </c>
      <c r="FS49" s="214" t="s">
        <v>387</v>
      </c>
      <c r="FT49" s="213"/>
      <c r="FU49" s="211"/>
      <c r="FV49" s="212" t="s">
        <v>386</v>
      </c>
      <c r="FW49" s="213"/>
      <c r="FX49" s="150">
        <v>221884</v>
      </c>
      <c r="FY49" s="150">
        <v>30320</v>
      </c>
      <c r="FZ49" s="150">
        <v>3</v>
      </c>
      <c r="GA49" s="150">
        <v>0</v>
      </c>
      <c r="GB49" s="150">
        <v>0</v>
      </c>
      <c r="GC49" s="150">
        <v>0</v>
      </c>
      <c r="GD49" s="150">
        <v>0</v>
      </c>
      <c r="GE49" s="150">
        <v>0</v>
      </c>
      <c r="GF49" s="150">
        <v>0</v>
      </c>
      <c r="GG49" s="150">
        <v>191561</v>
      </c>
      <c r="GH49" s="150">
        <v>0</v>
      </c>
      <c r="GI49" s="150">
        <v>191561</v>
      </c>
      <c r="GJ49" s="214" t="s">
        <v>387</v>
      </c>
      <c r="GK49" s="213"/>
      <c r="GL49" s="211"/>
      <c r="GM49" s="212" t="s">
        <v>386</v>
      </c>
      <c r="GN49" s="213"/>
      <c r="GO49" s="150">
        <v>106100</v>
      </c>
      <c r="GP49" s="216">
        <v>0</v>
      </c>
      <c r="GQ49" s="150">
        <v>0</v>
      </c>
      <c r="GR49" s="150">
        <v>0</v>
      </c>
      <c r="GS49" s="150">
        <v>0</v>
      </c>
      <c r="GT49" s="207">
        <v>0</v>
      </c>
      <c r="GU49" s="150">
        <v>103800</v>
      </c>
      <c r="GV49" s="207">
        <v>0</v>
      </c>
      <c r="GW49" s="207">
        <v>0</v>
      </c>
      <c r="GX49" s="150">
        <v>0</v>
      </c>
      <c r="GY49" s="207">
        <v>0</v>
      </c>
      <c r="GZ49" s="150">
        <v>2300</v>
      </c>
      <c r="HA49" s="214" t="s">
        <v>387</v>
      </c>
      <c r="HB49" s="213"/>
      <c r="HC49" s="211"/>
      <c r="HD49" s="212" t="s">
        <v>386</v>
      </c>
      <c r="HE49" s="213"/>
      <c r="HF49" s="207">
        <v>0</v>
      </c>
      <c r="HG49" s="150">
        <v>0</v>
      </c>
      <c r="HH49" s="150">
        <v>0</v>
      </c>
      <c r="HI49" s="150">
        <v>0</v>
      </c>
      <c r="HJ49" s="150">
        <v>0</v>
      </c>
      <c r="HK49" s="150">
        <v>0</v>
      </c>
      <c r="HL49" s="150">
        <v>0</v>
      </c>
      <c r="HM49" s="150">
        <v>7789032</v>
      </c>
      <c r="HN49" s="150">
        <v>3090814</v>
      </c>
      <c r="HO49" s="217">
        <v>4698218</v>
      </c>
      <c r="HP49" s="150">
        <v>1956638</v>
      </c>
      <c r="HQ49" s="217">
        <v>5832394</v>
      </c>
      <c r="HR49" s="218" t="s">
        <v>387</v>
      </c>
      <c r="HS49" s="200"/>
      <c r="HT49" s="219"/>
      <c r="HU49" s="219"/>
      <c r="HV49" s="219"/>
      <c r="HW49" s="219"/>
      <c r="HX49" s="201"/>
    </row>
    <row r="50" spans="1:232" s="221" customFormat="1" ht="18" x14ac:dyDescent="0.45">
      <c r="A50" s="185"/>
      <c r="B50" s="202"/>
      <c r="C50" s="203"/>
      <c r="D50" s="204"/>
      <c r="E50" s="205" t="s">
        <v>388</v>
      </c>
      <c r="F50" s="206"/>
      <c r="G50" s="207">
        <v>16747952</v>
      </c>
      <c r="H50" s="150">
        <v>16612606</v>
      </c>
      <c r="I50" s="150">
        <v>135346</v>
      </c>
      <c r="J50" s="207">
        <v>85165</v>
      </c>
      <c r="K50" s="150">
        <v>50181</v>
      </c>
      <c r="L50" s="208">
        <v>0.5</v>
      </c>
      <c r="M50" s="150">
        <v>-10236</v>
      </c>
      <c r="N50" s="150">
        <v>32000</v>
      </c>
      <c r="O50" s="150">
        <v>0</v>
      </c>
      <c r="P50" s="150">
        <v>54000</v>
      </c>
      <c r="Q50" s="150">
        <v>-32236</v>
      </c>
      <c r="R50" s="209" t="s">
        <v>389</v>
      </c>
      <c r="S50" s="210"/>
      <c r="T50" s="211"/>
      <c r="U50" s="212" t="s">
        <v>388</v>
      </c>
      <c r="V50" s="213"/>
      <c r="W50" s="150">
        <v>4210455</v>
      </c>
      <c r="X50" s="150">
        <v>2165421</v>
      </c>
      <c r="Y50" s="150">
        <v>63178</v>
      </c>
      <c r="Z50" s="150">
        <v>1996582</v>
      </c>
      <c r="AA50" s="150">
        <v>59691</v>
      </c>
      <c r="AB50" s="150">
        <v>45970</v>
      </c>
      <c r="AC50" s="150">
        <v>1720120</v>
      </c>
      <c r="AD50" s="150">
        <v>1708271</v>
      </c>
      <c r="AE50" s="150">
        <v>11849</v>
      </c>
      <c r="AF50" s="150">
        <v>134971</v>
      </c>
      <c r="AG50" s="150">
        <v>189943</v>
      </c>
      <c r="AH50" s="150">
        <v>0</v>
      </c>
      <c r="AI50" s="209" t="s">
        <v>389</v>
      </c>
      <c r="AJ50" s="210"/>
      <c r="AK50" s="211"/>
      <c r="AL50" s="212" t="s">
        <v>388</v>
      </c>
      <c r="AM50" s="213"/>
      <c r="AN50" s="150">
        <v>0</v>
      </c>
      <c r="AO50" s="150">
        <v>0</v>
      </c>
      <c r="AP50" s="150">
        <v>93111</v>
      </c>
      <c r="AQ50" s="150">
        <v>21560</v>
      </c>
      <c r="AR50" s="150">
        <v>0</v>
      </c>
      <c r="AS50" s="150">
        <v>0</v>
      </c>
      <c r="AT50" s="150">
        <v>65984</v>
      </c>
      <c r="AU50" s="150">
        <v>0</v>
      </c>
      <c r="AV50" s="150">
        <v>5567</v>
      </c>
      <c r="AW50" s="150">
        <v>6306</v>
      </c>
      <c r="AX50" s="150">
        <v>69683</v>
      </c>
      <c r="AY50" s="150">
        <v>91368</v>
      </c>
      <c r="AZ50" s="214" t="s">
        <v>389</v>
      </c>
      <c r="BA50" s="213"/>
      <c r="BB50" s="211"/>
      <c r="BC50" s="212" t="s">
        <v>388</v>
      </c>
      <c r="BD50" s="213"/>
      <c r="BE50" s="150">
        <v>0</v>
      </c>
      <c r="BF50" s="150">
        <v>982767</v>
      </c>
      <c r="BG50" s="150">
        <v>11268</v>
      </c>
      <c r="BH50" s="150">
        <v>0</v>
      </c>
      <c r="BI50" s="150">
        <v>0</v>
      </c>
      <c r="BJ50" s="150">
        <v>25511</v>
      </c>
      <c r="BK50" s="150">
        <v>77544</v>
      </c>
      <c r="BL50" s="150">
        <v>250232</v>
      </c>
      <c r="BM50" s="150">
        <v>4085460</v>
      </c>
      <c r="BN50" s="150">
        <v>3922995</v>
      </c>
      <c r="BO50" s="150">
        <v>162465</v>
      </c>
      <c r="BP50" s="150">
        <v>0</v>
      </c>
      <c r="BQ50" s="150">
        <v>9903705</v>
      </c>
      <c r="BR50" s="214" t="s">
        <v>389</v>
      </c>
      <c r="BS50" s="213"/>
      <c r="BT50" s="211"/>
      <c r="BU50" s="212" t="s">
        <v>388</v>
      </c>
      <c r="BV50" s="215"/>
      <c r="BW50" s="150">
        <v>4858</v>
      </c>
      <c r="BX50" s="150">
        <v>14403</v>
      </c>
      <c r="BY50" s="150">
        <v>14341</v>
      </c>
      <c r="BZ50" s="150">
        <v>62</v>
      </c>
      <c r="CA50" s="150">
        <v>170522</v>
      </c>
      <c r="CB50" s="150">
        <v>0</v>
      </c>
      <c r="CC50" s="150">
        <v>0</v>
      </c>
      <c r="CD50" s="150">
        <v>0</v>
      </c>
      <c r="CE50" s="150">
        <v>0</v>
      </c>
      <c r="CF50" s="150">
        <v>60337</v>
      </c>
      <c r="CG50" s="150">
        <v>25718</v>
      </c>
      <c r="CH50" s="150">
        <v>84467</v>
      </c>
      <c r="CI50" s="214" t="s">
        <v>389</v>
      </c>
      <c r="CJ50" s="213"/>
      <c r="CK50" s="211"/>
      <c r="CL50" s="212" t="s">
        <v>388</v>
      </c>
      <c r="CM50" s="213"/>
      <c r="CN50" s="150">
        <v>92219</v>
      </c>
      <c r="CO50" s="150">
        <v>4884</v>
      </c>
      <c r="CP50" s="150">
        <v>87335</v>
      </c>
      <c r="CQ50" s="150">
        <v>3234889</v>
      </c>
      <c r="CR50" s="150">
        <v>0</v>
      </c>
      <c r="CS50" s="150">
        <v>0</v>
      </c>
      <c r="CT50" s="150">
        <v>712481</v>
      </c>
      <c r="CU50" s="150">
        <v>503084</v>
      </c>
      <c r="CV50" s="150">
        <v>541375</v>
      </c>
      <c r="CW50" s="150">
        <v>0</v>
      </c>
      <c r="CX50" s="150">
        <v>18873</v>
      </c>
      <c r="CY50" s="150">
        <v>2629</v>
      </c>
      <c r="CZ50" s="150">
        <v>0</v>
      </c>
      <c r="DA50" s="214" t="s">
        <v>389</v>
      </c>
      <c r="DB50" s="213"/>
      <c r="DC50" s="211"/>
      <c r="DD50" s="212" t="s">
        <v>388</v>
      </c>
      <c r="DE50" s="213"/>
      <c r="DF50" s="150">
        <v>13358</v>
      </c>
      <c r="DG50" s="150">
        <v>0</v>
      </c>
      <c r="DH50" s="150">
        <v>0</v>
      </c>
      <c r="DI50" s="150">
        <v>13358</v>
      </c>
      <c r="DJ50" s="150">
        <v>0</v>
      </c>
      <c r="DK50" s="150">
        <v>68653</v>
      </c>
      <c r="DL50" s="150">
        <v>0</v>
      </c>
      <c r="DM50" s="150">
        <v>0</v>
      </c>
      <c r="DN50" s="150">
        <v>847004</v>
      </c>
      <c r="DO50" s="150">
        <v>0</v>
      </c>
      <c r="DP50" s="150">
        <v>47845</v>
      </c>
      <c r="DQ50" s="150">
        <v>479587</v>
      </c>
      <c r="DR50" s="150">
        <v>0</v>
      </c>
      <c r="DS50" s="214" t="s">
        <v>389</v>
      </c>
      <c r="DT50" s="213"/>
      <c r="DU50" s="211"/>
      <c r="DV50" s="212" t="s">
        <v>388</v>
      </c>
      <c r="DW50" s="213"/>
      <c r="DX50" s="150">
        <v>1509693</v>
      </c>
      <c r="DY50" s="150">
        <v>1060044</v>
      </c>
      <c r="DZ50" s="150">
        <v>301518</v>
      </c>
      <c r="EA50" s="150">
        <v>260433</v>
      </c>
      <c r="EB50" s="150">
        <v>92588</v>
      </c>
      <c r="EC50" s="150">
        <v>0</v>
      </c>
      <c r="ED50" s="150">
        <v>4816</v>
      </c>
      <c r="EE50" s="150">
        <v>441</v>
      </c>
      <c r="EF50" s="150">
        <v>0</v>
      </c>
      <c r="EG50" s="150">
        <v>0</v>
      </c>
      <c r="EH50" s="150">
        <v>441</v>
      </c>
      <c r="EI50" s="150">
        <v>0</v>
      </c>
      <c r="EJ50" s="214" t="s">
        <v>389</v>
      </c>
      <c r="EK50" s="213"/>
      <c r="EL50" s="211"/>
      <c r="EM50" s="212" t="s">
        <v>388</v>
      </c>
      <c r="EN50" s="213"/>
      <c r="EO50" s="150">
        <v>0</v>
      </c>
      <c r="EP50" s="150">
        <v>400248</v>
      </c>
      <c r="EQ50" s="150">
        <v>449649</v>
      </c>
      <c r="ER50" s="150">
        <v>263</v>
      </c>
      <c r="ES50" s="150">
        <v>0</v>
      </c>
      <c r="ET50" s="150">
        <v>0</v>
      </c>
      <c r="EU50" s="150">
        <v>449386</v>
      </c>
      <c r="EV50" s="150">
        <v>16807</v>
      </c>
      <c r="EW50" s="150">
        <v>15686</v>
      </c>
      <c r="EX50" s="150">
        <v>1121</v>
      </c>
      <c r="EY50" s="150">
        <v>1121</v>
      </c>
      <c r="EZ50" s="150">
        <v>0</v>
      </c>
      <c r="FA50" s="150">
        <v>0</v>
      </c>
      <c r="FB50" s="214" t="s">
        <v>389</v>
      </c>
      <c r="FC50" s="213"/>
      <c r="FD50" s="211"/>
      <c r="FE50" s="212" t="s">
        <v>388</v>
      </c>
      <c r="FF50" s="213"/>
      <c r="FG50" s="150">
        <v>47596</v>
      </c>
      <c r="FH50" s="150">
        <v>45483</v>
      </c>
      <c r="FI50" s="150">
        <v>0</v>
      </c>
      <c r="FJ50" s="150">
        <v>2113</v>
      </c>
      <c r="FK50" s="150">
        <v>583483</v>
      </c>
      <c r="FL50" s="150">
        <v>54000</v>
      </c>
      <c r="FM50" s="150">
        <v>30000</v>
      </c>
      <c r="FN50" s="150">
        <v>484311</v>
      </c>
      <c r="FO50" s="150">
        <v>568311</v>
      </c>
      <c r="FP50" s="150">
        <v>301663</v>
      </c>
      <c r="FQ50" s="150">
        <v>60417</v>
      </c>
      <c r="FR50" s="150">
        <v>241246</v>
      </c>
      <c r="FS50" s="214" t="s">
        <v>389</v>
      </c>
      <c r="FT50" s="213"/>
      <c r="FU50" s="211"/>
      <c r="FV50" s="212" t="s">
        <v>388</v>
      </c>
      <c r="FW50" s="213"/>
      <c r="FX50" s="150">
        <v>293014</v>
      </c>
      <c r="FY50" s="150">
        <v>2166</v>
      </c>
      <c r="FZ50" s="150">
        <v>1</v>
      </c>
      <c r="GA50" s="150">
        <v>0</v>
      </c>
      <c r="GB50" s="150">
        <v>0</v>
      </c>
      <c r="GC50" s="150">
        <v>0</v>
      </c>
      <c r="GD50" s="150">
        <v>0</v>
      </c>
      <c r="GE50" s="150">
        <v>0</v>
      </c>
      <c r="GF50" s="150">
        <v>0</v>
      </c>
      <c r="GG50" s="150">
        <v>290847</v>
      </c>
      <c r="GH50" s="150">
        <v>0</v>
      </c>
      <c r="GI50" s="150">
        <v>290847</v>
      </c>
      <c r="GJ50" s="214" t="s">
        <v>389</v>
      </c>
      <c r="GK50" s="213"/>
      <c r="GL50" s="211"/>
      <c r="GM50" s="212" t="s">
        <v>388</v>
      </c>
      <c r="GN50" s="213"/>
      <c r="GO50" s="150">
        <v>575100</v>
      </c>
      <c r="GP50" s="216">
        <v>43100</v>
      </c>
      <c r="GQ50" s="150">
        <v>43800</v>
      </c>
      <c r="GR50" s="150">
        <v>0</v>
      </c>
      <c r="GS50" s="150">
        <v>1800</v>
      </c>
      <c r="GT50" s="207">
        <v>26800</v>
      </c>
      <c r="GU50" s="150">
        <v>371300</v>
      </c>
      <c r="GV50" s="207">
        <v>0</v>
      </c>
      <c r="GW50" s="207">
        <v>0</v>
      </c>
      <c r="GX50" s="150">
        <v>0</v>
      </c>
      <c r="GY50" s="207">
        <v>0</v>
      </c>
      <c r="GZ50" s="150">
        <v>35100</v>
      </c>
      <c r="HA50" s="214" t="s">
        <v>389</v>
      </c>
      <c r="HB50" s="213"/>
      <c r="HC50" s="211"/>
      <c r="HD50" s="212" t="s">
        <v>388</v>
      </c>
      <c r="HE50" s="213"/>
      <c r="HF50" s="207">
        <v>0</v>
      </c>
      <c r="HG50" s="150">
        <v>37000</v>
      </c>
      <c r="HH50" s="150">
        <v>0</v>
      </c>
      <c r="HI50" s="150">
        <v>0</v>
      </c>
      <c r="HJ50" s="150">
        <v>0</v>
      </c>
      <c r="HK50" s="150">
        <v>0</v>
      </c>
      <c r="HL50" s="150">
        <v>16200</v>
      </c>
      <c r="HM50" s="150">
        <v>16747952</v>
      </c>
      <c r="HN50" s="150">
        <v>5730162</v>
      </c>
      <c r="HO50" s="217">
        <v>11017790</v>
      </c>
      <c r="HP50" s="150">
        <v>5444880</v>
      </c>
      <c r="HQ50" s="217">
        <v>11303072</v>
      </c>
      <c r="HR50" s="218" t="s">
        <v>389</v>
      </c>
      <c r="HS50" s="200"/>
      <c r="HT50" s="219"/>
      <c r="HU50" s="219"/>
      <c r="HV50" s="219"/>
      <c r="HW50" s="219"/>
      <c r="HX50" s="201"/>
    </row>
    <row r="51" spans="1:232" s="221" customFormat="1" ht="18" x14ac:dyDescent="0.45">
      <c r="A51" s="185"/>
      <c r="B51" s="202"/>
      <c r="C51" s="203"/>
      <c r="D51" s="204"/>
      <c r="E51" s="205" t="s">
        <v>390</v>
      </c>
      <c r="F51" s="206"/>
      <c r="G51" s="207">
        <v>6563190</v>
      </c>
      <c r="H51" s="150">
        <v>5953349</v>
      </c>
      <c r="I51" s="150">
        <v>609841</v>
      </c>
      <c r="J51" s="207">
        <v>71124</v>
      </c>
      <c r="K51" s="150">
        <v>538717</v>
      </c>
      <c r="L51" s="208">
        <v>12.1</v>
      </c>
      <c r="M51" s="150">
        <v>66687</v>
      </c>
      <c r="N51" s="150">
        <v>427837</v>
      </c>
      <c r="O51" s="150">
        <v>0</v>
      </c>
      <c r="P51" s="150">
        <v>0</v>
      </c>
      <c r="Q51" s="150">
        <v>494524</v>
      </c>
      <c r="R51" s="209" t="s">
        <v>391</v>
      </c>
      <c r="S51" s="210"/>
      <c r="T51" s="211"/>
      <c r="U51" s="212" t="s">
        <v>390</v>
      </c>
      <c r="V51" s="213"/>
      <c r="W51" s="150">
        <v>4169882</v>
      </c>
      <c r="X51" s="150">
        <v>617311</v>
      </c>
      <c r="Y51" s="150">
        <v>12852</v>
      </c>
      <c r="Z51" s="150">
        <v>400907</v>
      </c>
      <c r="AA51" s="150">
        <v>57435</v>
      </c>
      <c r="AB51" s="150">
        <v>146117</v>
      </c>
      <c r="AC51" s="150">
        <v>3415293</v>
      </c>
      <c r="AD51" s="150">
        <v>3396375</v>
      </c>
      <c r="AE51" s="150">
        <v>18918</v>
      </c>
      <c r="AF51" s="150">
        <v>25880</v>
      </c>
      <c r="AG51" s="150">
        <v>111398</v>
      </c>
      <c r="AH51" s="150">
        <v>0</v>
      </c>
      <c r="AI51" s="209" t="s">
        <v>391</v>
      </c>
      <c r="AJ51" s="210"/>
      <c r="AK51" s="211"/>
      <c r="AL51" s="212" t="s">
        <v>390</v>
      </c>
      <c r="AM51" s="213"/>
      <c r="AN51" s="150">
        <v>0</v>
      </c>
      <c r="AO51" s="150">
        <v>0</v>
      </c>
      <c r="AP51" s="150">
        <v>59204</v>
      </c>
      <c r="AQ51" s="150">
        <v>4087</v>
      </c>
      <c r="AR51" s="150">
        <v>0</v>
      </c>
      <c r="AS51" s="150">
        <v>0</v>
      </c>
      <c r="AT51" s="150">
        <v>12511</v>
      </c>
      <c r="AU51" s="150">
        <v>41662</v>
      </c>
      <c r="AV51" s="150">
        <v>944</v>
      </c>
      <c r="AW51" s="150">
        <v>1200</v>
      </c>
      <c r="AX51" s="150">
        <v>13301</v>
      </c>
      <c r="AY51" s="150">
        <v>17472</v>
      </c>
      <c r="AZ51" s="214" t="s">
        <v>391</v>
      </c>
      <c r="BA51" s="213"/>
      <c r="BB51" s="211"/>
      <c r="BC51" s="212" t="s">
        <v>390</v>
      </c>
      <c r="BD51" s="213"/>
      <c r="BE51" s="150">
        <v>0</v>
      </c>
      <c r="BF51" s="150">
        <v>254918</v>
      </c>
      <c r="BG51" s="150">
        <v>0</v>
      </c>
      <c r="BH51" s="150">
        <v>0</v>
      </c>
      <c r="BI51" s="150">
        <v>0</v>
      </c>
      <c r="BJ51" s="150">
        <v>4835</v>
      </c>
      <c r="BK51" s="150">
        <v>59396</v>
      </c>
      <c r="BL51" s="150">
        <v>48985</v>
      </c>
      <c r="BM51" s="150">
        <v>4770</v>
      </c>
      <c r="BN51" s="150">
        <v>0</v>
      </c>
      <c r="BO51" s="150">
        <v>4770</v>
      </c>
      <c r="BP51" s="150">
        <v>0</v>
      </c>
      <c r="BQ51" s="150">
        <v>4633963</v>
      </c>
      <c r="BR51" s="214" t="s">
        <v>391</v>
      </c>
      <c r="BS51" s="213"/>
      <c r="BT51" s="211"/>
      <c r="BU51" s="212" t="s">
        <v>390</v>
      </c>
      <c r="BV51" s="215"/>
      <c r="BW51" s="150">
        <v>1012</v>
      </c>
      <c r="BX51" s="150">
        <v>654</v>
      </c>
      <c r="BY51" s="150">
        <v>0</v>
      </c>
      <c r="BZ51" s="150">
        <v>654</v>
      </c>
      <c r="CA51" s="150">
        <v>72622</v>
      </c>
      <c r="CB51" s="150">
        <v>0</v>
      </c>
      <c r="CC51" s="150">
        <v>0</v>
      </c>
      <c r="CD51" s="150">
        <v>0</v>
      </c>
      <c r="CE51" s="150">
        <v>0</v>
      </c>
      <c r="CF51" s="150">
        <v>19996</v>
      </c>
      <c r="CG51" s="150">
        <v>31688</v>
      </c>
      <c r="CH51" s="150">
        <v>20938</v>
      </c>
      <c r="CI51" s="214" t="s">
        <v>391</v>
      </c>
      <c r="CJ51" s="213"/>
      <c r="CK51" s="211"/>
      <c r="CL51" s="212" t="s">
        <v>390</v>
      </c>
      <c r="CM51" s="213"/>
      <c r="CN51" s="150">
        <v>32411</v>
      </c>
      <c r="CO51" s="150">
        <v>0</v>
      </c>
      <c r="CP51" s="150">
        <v>32411</v>
      </c>
      <c r="CQ51" s="150">
        <v>483310</v>
      </c>
      <c r="CR51" s="150">
        <v>0</v>
      </c>
      <c r="CS51" s="150">
        <v>0</v>
      </c>
      <c r="CT51" s="150">
        <v>0</v>
      </c>
      <c r="CU51" s="150">
        <v>130468</v>
      </c>
      <c r="CV51" s="150">
        <v>96159</v>
      </c>
      <c r="CW51" s="150">
        <v>0</v>
      </c>
      <c r="CX51" s="150">
        <v>1951</v>
      </c>
      <c r="CY51" s="150">
        <v>0</v>
      </c>
      <c r="CZ51" s="150">
        <v>0</v>
      </c>
      <c r="DA51" s="214" t="s">
        <v>391</v>
      </c>
      <c r="DB51" s="213"/>
      <c r="DC51" s="211"/>
      <c r="DD51" s="212" t="s">
        <v>390</v>
      </c>
      <c r="DE51" s="213"/>
      <c r="DF51" s="150">
        <v>1822</v>
      </c>
      <c r="DG51" s="150">
        <v>0</v>
      </c>
      <c r="DH51" s="150">
        <v>0</v>
      </c>
      <c r="DI51" s="150">
        <v>1822</v>
      </c>
      <c r="DJ51" s="150">
        <v>0</v>
      </c>
      <c r="DK51" s="150">
        <v>50</v>
      </c>
      <c r="DL51" s="150">
        <v>0</v>
      </c>
      <c r="DM51" s="150">
        <v>0</v>
      </c>
      <c r="DN51" s="150">
        <v>110101</v>
      </c>
      <c r="DO51" s="150">
        <v>0</v>
      </c>
      <c r="DP51" s="150">
        <v>3081</v>
      </c>
      <c r="DQ51" s="150">
        <v>139678</v>
      </c>
      <c r="DR51" s="150">
        <v>0</v>
      </c>
      <c r="DS51" s="214" t="s">
        <v>391</v>
      </c>
      <c r="DT51" s="213"/>
      <c r="DU51" s="211"/>
      <c r="DV51" s="212" t="s">
        <v>390</v>
      </c>
      <c r="DW51" s="213"/>
      <c r="DX51" s="150">
        <v>297137</v>
      </c>
      <c r="DY51" s="150">
        <v>196401</v>
      </c>
      <c r="DZ51" s="150">
        <v>0</v>
      </c>
      <c r="EA51" s="150">
        <v>63810</v>
      </c>
      <c r="EB51" s="150">
        <v>16166</v>
      </c>
      <c r="EC51" s="150">
        <v>0</v>
      </c>
      <c r="ED51" s="150">
        <v>0</v>
      </c>
      <c r="EE51" s="150">
        <v>3612</v>
      </c>
      <c r="EF51" s="150">
        <v>0</v>
      </c>
      <c r="EG51" s="150">
        <v>0</v>
      </c>
      <c r="EH51" s="150">
        <v>3612</v>
      </c>
      <c r="EI51" s="150">
        <v>0</v>
      </c>
      <c r="EJ51" s="214" t="s">
        <v>391</v>
      </c>
      <c r="EK51" s="213"/>
      <c r="EL51" s="211"/>
      <c r="EM51" s="212" t="s">
        <v>390</v>
      </c>
      <c r="EN51" s="213"/>
      <c r="EO51" s="150">
        <v>0</v>
      </c>
      <c r="EP51" s="150">
        <v>112813</v>
      </c>
      <c r="EQ51" s="150">
        <v>100736</v>
      </c>
      <c r="ER51" s="150">
        <v>12</v>
      </c>
      <c r="ES51" s="150">
        <v>0</v>
      </c>
      <c r="ET51" s="150">
        <v>0</v>
      </c>
      <c r="EU51" s="150">
        <v>100724</v>
      </c>
      <c r="EV51" s="150">
        <v>3724</v>
      </c>
      <c r="EW51" s="150">
        <v>3724</v>
      </c>
      <c r="EX51" s="150">
        <v>0</v>
      </c>
      <c r="EY51" s="150">
        <v>0</v>
      </c>
      <c r="EZ51" s="150">
        <v>0</v>
      </c>
      <c r="FA51" s="150">
        <v>0</v>
      </c>
      <c r="FB51" s="214" t="s">
        <v>391</v>
      </c>
      <c r="FC51" s="213"/>
      <c r="FD51" s="211"/>
      <c r="FE51" s="212" t="s">
        <v>390</v>
      </c>
      <c r="FF51" s="213"/>
      <c r="FG51" s="150">
        <v>119700</v>
      </c>
      <c r="FH51" s="150">
        <v>109450</v>
      </c>
      <c r="FI51" s="150">
        <v>0</v>
      </c>
      <c r="FJ51" s="150">
        <v>10250</v>
      </c>
      <c r="FK51" s="150">
        <v>318690</v>
      </c>
      <c r="FL51" s="150">
        <v>0</v>
      </c>
      <c r="FM51" s="150">
        <v>0</v>
      </c>
      <c r="FN51" s="150">
        <v>318690</v>
      </c>
      <c r="FO51" s="150">
        <v>318690</v>
      </c>
      <c r="FP51" s="150">
        <v>472576</v>
      </c>
      <c r="FQ51" s="150">
        <v>472030</v>
      </c>
      <c r="FR51" s="150">
        <v>546</v>
      </c>
      <c r="FS51" s="214" t="s">
        <v>391</v>
      </c>
      <c r="FT51" s="213"/>
      <c r="FU51" s="211"/>
      <c r="FV51" s="212" t="s">
        <v>390</v>
      </c>
      <c r="FW51" s="213"/>
      <c r="FX51" s="150">
        <v>127391</v>
      </c>
      <c r="FY51" s="150">
        <v>761</v>
      </c>
      <c r="FZ51" s="150">
        <v>0</v>
      </c>
      <c r="GA51" s="150">
        <v>0</v>
      </c>
      <c r="GB51" s="150">
        <v>0</v>
      </c>
      <c r="GC51" s="150">
        <v>0</v>
      </c>
      <c r="GD51" s="150">
        <v>0</v>
      </c>
      <c r="GE51" s="150">
        <v>0</v>
      </c>
      <c r="GF51" s="150">
        <v>0</v>
      </c>
      <c r="GG51" s="150">
        <v>126630</v>
      </c>
      <c r="GH51" s="150">
        <v>0</v>
      </c>
      <c r="GI51" s="150">
        <v>126630</v>
      </c>
      <c r="GJ51" s="214" t="s">
        <v>391</v>
      </c>
      <c r="GK51" s="213"/>
      <c r="GL51" s="211"/>
      <c r="GM51" s="212" t="s">
        <v>390</v>
      </c>
      <c r="GN51" s="213"/>
      <c r="GO51" s="150">
        <v>0</v>
      </c>
      <c r="GP51" s="216">
        <v>0</v>
      </c>
      <c r="GQ51" s="150">
        <v>0</v>
      </c>
      <c r="GR51" s="150">
        <v>0</v>
      </c>
      <c r="GS51" s="150">
        <v>0</v>
      </c>
      <c r="GT51" s="207">
        <v>0</v>
      </c>
      <c r="GU51" s="150">
        <v>0</v>
      </c>
      <c r="GV51" s="207">
        <v>0</v>
      </c>
      <c r="GW51" s="207">
        <v>0</v>
      </c>
      <c r="GX51" s="150">
        <v>0</v>
      </c>
      <c r="GY51" s="207">
        <v>0</v>
      </c>
      <c r="GZ51" s="150">
        <v>0</v>
      </c>
      <c r="HA51" s="214" t="s">
        <v>391</v>
      </c>
      <c r="HB51" s="213"/>
      <c r="HC51" s="211"/>
      <c r="HD51" s="212" t="s">
        <v>390</v>
      </c>
      <c r="HE51" s="213"/>
      <c r="HF51" s="207">
        <v>0</v>
      </c>
      <c r="HG51" s="150">
        <v>0</v>
      </c>
      <c r="HH51" s="150">
        <v>0</v>
      </c>
      <c r="HI51" s="150">
        <v>0</v>
      </c>
      <c r="HJ51" s="150">
        <v>0</v>
      </c>
      <c r="HK51" s="150">
        <v>0</v>
      </c>
      <c r="HL51" s="150">
        <v>0</v>
      </c>
      <c r="HM51" s="150">
        <v>6563190</v>
      </c>
      <c r="HN51" s="150">
        <v>5317650</v>
      </c>
      <c r="HO51" s="217">
        <v>1245540</v>
      </c>
      <c r="HP51" s="150">
        <v>1309900</v>
      </c>
      <c r="HQ51" s="217">
        <v>5253290</v>
      </c>
      <c r="HR51" s="218" t="s">
        <v>391</v>
      </c>
      <c r="HS51" s="200"/>
      <c r="HT51" s="219"/>
      <c r="HU51" s="219"/>
      <c r="HV51" s="219"/>
      <c r="HW51" s="219"/>
      <c r="HX51" s="201"/>
    </row>
    <row r="52" spans="1:232" s="221" customFormat="1" ht="18" x14ac:dyDescent="0.45">
      <c r="A52" s="185"/>
      <c r="B52" s="202"/>
      <c r="C52" s="203"/>
      <c r="D52" s="204"/>
      <c r="E52" s="205" t="s">
        <v>392</v>
      </c>
      <c r="F52" s="206"/>
      <c r="G52" s="207">
        <v>8303262</v>
      </c>
      <c r="H52" s="150">
        <v>8213853</v>
      </c>
      <c r="I52" s="150">
        <v>89409</v>
      </c>
      <c r="J52" s="207">
        <v>5072</v>
      </c>
      <c r="K52" s="150">
        <v>84337</v>
      </c>
      <c r="L52" s="208">
        <v>1.8</v>
      </c>
      <c r="M52" s="150">
        <v>3740</v>
      </c>
      <c r="N52" s="150">
        <v>87998</v>
      </c>
      <c r="O52" s="150">
        <v>0</v>
      </c>
      <c r="P52" s="150">
        <v>0</v>
      </c>
      <c r="Q52" s="150">
        <v>91738</v>
      </c>
      <c r="R52" s="209" t="s">
        <v>393</v>
      </c>
      <c r="S52" s="210"/>
      <c r="T52" s="211"/>
      <c r="U52" s="212" t="s">
        <v>392</v>
      </c>
      <c r="V52" s="213"/>
      <c r="W52" s="150">
        <v>1741139</v>
      </c>
      <c r="X52" s="150">
        <v>677601</v>
      </c>
      <c r="Y52" s="150">
        <v>21664</v>
      </c>
      <c r="Z52" s="150">
        <v>580793</v>
      </c>
      <c r="AA52" s="150">
        <v>33323</v>
      </c>
      <c r="AB52" s="150">
        <v>41821</v>
      </c>
      <c r="AC52" s="150">
        <v>940908</v>
      </c>
      <c r="AD52" s="150">
        <v>936886</v>
      </c>
      <c r="AE52" s="150">
        <v>4022</v>
      </c>
      <c r="AF52" s="150">
        <v>49661</v>
      </c>
      <c r="AG52" s="150">
        <v>72969</v>
      </c>
      <c r="AH52" s="150">
        <v>0</v>
      </c>
      <c r="AI52" s="209" t="s">
        <v>393</v>
      </c>
      <c r="AJ52" s="210"/>
      <c r="AK52" s="211"/>
      <c r="AL52" s="212" t="s">
        <v>392</v>
      </c>
      <c r="AM52" s="213"/>
      <c r="AN52" s="150">
        <v>0</v>
      </c>
      <c r="AO52" s="150">
        <v>0</v>
      </c>
      <c r="AP52" s="150">
        <v>51000</v>
      </c>
      <c r="AQ52" s="150">
        <v>10960</v>
      </c>
      <c r="AR52" s="150">
        <v>0</v>
      </c>
      <c r="AS52" s="150">
        <v>0</v>
      </c>
      <c r="AT52" s="150">
        <v>33543</v>
      </c>
      <c r="AU52" s="150">
        <v>0</v>
      </c>
      <c r="AV52" s="150">
        <v>6497</v>
      </c>
      <c r="AW52" s="150">
        <v>1867</v>
      </c>
      <c r="AX52" s="150">
        <v>20673</v>
      </c>
      <c r="AY52" s="150">
        <v>27144</v>
      </c>
      <c r="AZ52" s="214" t="s">
        <v>393</v>
      </c>
      <c r="BA52" s="213"/>
      <c r="BB52" s="211"/>
      <c r="BC52" s="212" t="s">
        <v>392</v>
      </c>
      <c r="BD52" s="213"/>
      <c r="BE52" s="150">
        <v>0</v>
      </c>
      <c r="BF52" s="150">
        <v>334159</v>
      </c>
      <c r="BG52" s="150">
        <v>46972</v>
      </c>
      <c r="BH52" s="150">
        <v>0</v>
      </c>
      <c r="BI52" s="150">
        <v>0</v>
      </c>
      <c r="BJ52" s="150">
        <v>12966</v>
      </c>
      <c r="BK52" s="150">
        <v>28242</v>
      </c>
      <c r="BL52" s="150">
        <v>66509</v>
      </c>
      <c r="BM52" s="150">
        <v>2607438</v>
      </c>
      <c r="BN52" s="150">
        <v>2339551</v>
      </c>
      <c r="BO52" s="150">
        <v>267887</v>
      </c>
      <c r="BP52" s="150">
        <v>0</v>
      </c>
      <c r="BQ52" s="150">
        <v>4938109</v>
      </c>
      <c r="BR52" s="214" t="s">
        <v>393</v>
      </c>
      <c r="BS52" s="213"/>
      <c r="BT52" s="211"/>
      <c r="BU52" s="212" t="s">
        <v>392</v>
      </c>
      <c r="BV52" s="215"/>
      <c r="BW52" s="150">
        <v>1711</v>
      </c>
      <c r="BX52" s="150">
        <v>14964</v>
      </c>
      <c r="BY52" s="150">
        <v>4679</v>
      </c>
      <c r="BZ52" s="150">
        <v>10285</v>
      </c>
      <c r="CA52" s="150">
        <v>85693</v>
      </c>
      <c r="CB52" s="150">
        <v>0</v>
      </c>
      <c r="CC52" s="150">
        <v>0</v>
      </c>
      <c r="CD52" s="150">
        <v>0</v>
      </c>
      <c r="CE52" s="150">
        <v>0</v>
      </c>
      <c r="CF52" s="150">
        <v>7363</v>
      </c>
      <c r="CG52" s="150">
        <v>49554</v>
      </c>
      <c r="CH52" s="150">
        <v>28776</v>
      </c>
      <c r="CI52" s="214" t="s">
        <v>393</v>
      </c>
      <c r="CJ52" s="213"/>
      <c r="CK52" s="211"/>
      <c r="CL52" s="212" t="s">
        <v>392</v>
      </c>
      <c r="CM52" s="213"/>
      <c r="CN52" s="150">
        <v>17264</v>
      </c>
      <c r="CO52" s="150">
        <v>3010</v>
      </c>
      <c r="CP52" s="150">
        <v>14254</v>
      </c>
      <c r="CQ52" s="150">
        <v>1369904</v>
      </c>
      <c r="CR52" s="150">
        <v>0</v>
      </c>
      <c r="CS52" s="150">
        <v>0</v>
      </c>
      <c r="CT52" s="150">
        <v>57906</v>
      </c>
      <c r="CU52" s="150">
        <v>331578</v>
      </c>
      <c r="CV52" s="150">
        <v>118888</v>
      </c>
      <c r="CW52" s="150">
        <v>0</v>
      </c>
      <c r="CX52" s="150">
        <v>4324</v>
      </c>
      <c r="CY52" s="150">
        <v>248651</v>
      </c>
      <c r="CZ52" s="150">
        <v>0</v>
      </c>
      <c r="DA52" s="214" t="s">
        <v>393</v>
      </c>
      <c r="DB52" s="213"/>
      <c r="DC52" s="211"/>
      <c r="DD52" s="212" t="s">
        <v>392</v>
      </c>
      <c r="DE52" s="213"/>
      <c r="DF52" s="150">
        <v>19503</v>
      </c>
      <c r="DG52" s="150">
        <v>0</v>
      </c>
      <c r="DH52" s="150">
        <v>0</v>
      </c>
      <c r="DI52" s="150">
        <v>19503</v>
      </c>
      <c r="DJ52" s="150">
        <v>0</v>
      </c>
      <c r="DK52" s="150">
        <v>138881</v>
      </c>
      <c r="DL52" s="150">
        <v>42827</v>
      </c>
      <c r="DM52" s="150">
        <v>0</v>
      </c>
      <c r="DN52" s="150">
        <v>215587</v>
      </c>
      <c r="DO52" s="150">
        <v>0</v>
      </c>
      <c r="DP52" s="150">
        <v>371</v>
      </c>
      <c r="DQ52" s="150">
        <v>191388</v>
      </c>
      <c r="DR52" s="150">
        <v>0</v>
      </c>
      <c r="DS52" s="214" t="s">
        <v>393</v>
      </c>
      <c r="DT52" s="213"/>
      <c r="DU52" s="211"/>
      <c r="DV52" s="212" t="s">
        <v>392</v>
      </c>
      <c r="DW52" s="213"/>
      <c r="DX52" s="150">
        <v>612951</v>
      </c>
      <c r="DY52" s="150">
        <v>297097</v>
      </c>
      <c r="DZ52" s="150">
        <v>27875</v>
      </c>
      <c r="EA52" s="150">
        <v>154154</v>
      </c>
      <c r="EB52" s="150">
        <v>19828</v>
      </c>
      <c r="EC52" s="150">
        <v>1870</v>
      </c>
      <c r="ED52" s="150">
        <v>0</v>
      </c>
      <c r="EE52" s="150">
        <v>9610</v>
      </c>
      <c r="EF52" s="150">
        <v>0</v>
      </c>
      <c r="EG52" s="150">
        <v>0</v>
      </c>
      <c r="EH52" s="150">
        <v>9610</v>
      </c>
      <c r="EI52" s="150">
        <v>0</v>
      </c>
      <c r="EJ52" s="214" t="s">
        <v>393</v>
      </c>
      <c r="EK52" s="213"/>
      <c r="EL52" s="211"/>
      <c r="EM52" s="212" t="s">
        <v>392</v>
      </c>
      <c r="EN52" s="213"/>
      <c r="EO52" s="150">
        <v>0</v>
      </c>
      <c r="EP52" s="150">
        <v>83760</v>
      </c>
      <c r="EQ52" s="150">
        <v>315854</v>
      </c>
      <c r="ER52" s="150">
        <v>351</v>
      </c>
      <c r="ES52" s="150">
        <v>4550</v>
      </c>
      <c r="ET52" s="150">
        <v>0</v>
      </c>
      <c r="EU52" s="150">
        <v>310953</v>
      </c>
      <c r="EV52" s="150">
        <v>44718</v>
      </c>
      <c r="EW52" s="150">
        <v>44711</v>
      </c>
      <c r="EX52" s="150">
        <v>7</v>
      </c>
      <c r="EY52" s="150">
        <v>0</v>
      </c>
      <c r="EZ52" s="150">
        <v>0</v>
      </c>
      <c r="FA52" s="150">
        <v>7</v>
      </c>
      <c r="FB52" s="214" t="s">
        <v>393</v>
      </c>
      <c r="FC52" s="213"/>
      <c r="FD52" s="211"/>
      <c r="FE52" s="212" t="s">
        <v>392</v>
      </c>
      <c r="FF52" s="213"/>
      <c r="FG52" s="150">
        <v>281461</v>
      </c>
      <c r="FH52" s="150">
        <v>274097</v>
      </c>
      <c r="FI52" s="150">
        <v>1000</v>
      </c>
      <c r="FJ52" s="150">
        <v>6364</v>
      </c>
      <c r="FK52" s="150">
        <v>443167</v>
      </c>
      <c r="FL52" s="150">
        <v>0</v>
      </c>
      <c r="FM52" s="150">
        <v>0</v>
      </c>
      <c r="FN52" s="150">
        <v>316575</v>
      </c>
      <c r="FO52" s="150">
        <v>316575</v>
      </c>
      <c r="FP52" s="150">
        <v>83022</v>
      </c>
      <c r="FQ52" s="150">
        <v>79197</v>
      </c>
      <c r="FR52" s="150">
        <v>3825</v>
      </c>
      <c r="FS52" s="214" t="s">
        <v>393</v>
      </c>
      <c r="FT52" s="213"/>
      <c r="FU52" s="211"/>
      <c r="FV52" s="212" t="s">
        <v>392</v>
      </c>
      <c r="FW52" s="213"/>
      <c r="FX52" s="150">
        <v>146387</v>
      </c>
      <c r="FY52" s="150">
        <v>780</v>
      </c>
      <c r="FZ52" s="150">
        <v>40</v>
      </c>
      <c r="GA52" s="150">
        <v>20010</v>
      </c>
      <c r="GB52" s="150">
        <v>537</v>
      </c>
      <c r="GC52" s="150">
        <v>4028</v>
      </c>
      <c r="GD52" s="150">
        <v>4028</v>
      </c>
      <c r="GE52" s="150">
        <v>0</v>
      </c>
      <c r="GF52" s="150">
        <v>0</v>
      </c>
      <c r="GG52" s="150">
        <v>120992</v>
      </c>
      <c r="GH52" s="150">
        <v>0</v>
      </c>
      <c r="GI52" s="150">
        <v>120992</v>
      </c>
      <c r="GJ52" s="214" t="s">
        <v>393</v>
      </c>
      <c r="GK52" s="213"/>
      <c r="GL52" s="211"/>
      <c r="GM52" s="212" t="s">
        <v>392</v>
      </c>
      <c r="GN52" s="213"/>
      <c r="GO52" s="150">
        <v>263911</v>
      </c>
      <c r="GP52" s="216">
        <v>0</v>
      </c>
      <c r="GQ52" s="150">
        <v>5900</v>
      </c>
      <c r="GR52" s="150">
        <v>89800</v>
      </c>
      <c r="GS52" s="150">
        <v>47000</v>
      </c>
      <c r="GT52" s="207">
        <v>2500</v>
      </c>
      <c r="GU52" s="150">
        <v>45600</v>
      </c>
      <c r="GV52" s="207">
        <v>57200</v>
      </c>
      <c r="GW52" s="207">
        <v>0</v>
      </c>
      <c r="GX52" s="150">
        <v>0</v>
      </c>
      <c r="GY52" s="207">
        <v>0</v>
      </c>
      <c r="GZ52" s="150">
        <v>0</v>
      </c>
      <c r="HA52" s="214" t="s">
        <v>393</v>
      </c>
      <c r="HB52" s="213"/>
      <c r="HC52" s="211"/>
      <c r="HD52" s="212" t="s">
        <v>392</v>
      </c>
      <c r="HE52" s="213"/>
      <c r="HF52" s="207">
        <v>0</v>
      </c>
      <c r="HG52" s="150">
        <v>15911</v>
      </c>
      <c r="HH52" s="150">
        <v>0</v>
      </c>
      <c r="HI52" s="150">
        <v>0</v>
      </c>
      <c r="HJ52" s="150">
        <v>0</v>
      </c>
      <c r="HK52" s="150">
        <v>0</v>
      </c>
      <c r="HL52" s="150">
        <v>0</v>
      </c>
      <c r="HM52" s="150">
        <v>8303262</v>
      </c>
      <c r="HN52" s="150">
        <v>2857815</v>
      </c>
      <c r="HO52" s="217">
        <v>5445447</v>
      </c>
      <c r="HP52" s="150">
        <v>2783403</v>
      </c>
      <c r="HQ52" s="217">
        <v>5519859</v>
      </c>
      <c r="HR52" s="218" t="s">
        <v>393</v>
      </c>
      <c r="HS52" s="200"/>
      <c r="HT52" s="219"/>
      <c r="HU52" s="219"/>
      <c r="HV52" s="219"/>
      <c r="HW52" s="219"/>
      <c r="HX52" s="201"/>
    </row>
    <row r="53" spans="1:232" s="221" customFormat="1" ht="18" x14ac:dyDescent="0.45">
      <c r="A53" s="185"/>
      <c r="B53" s="202"/>
      <c r="C53" s="203"/>
      <c r="D53" s="204"/>
      <c r="E53" s="205" t="s">
        <v>394</v>
      </c>
      <c r="F53" s="206"/>
      <c r="G53" s="207">
        <v>6723204</v>
      </c>
      <c r="H53" s="150">
        <v>6712246</v>
      </c>
      <c r="I53" s="150">
        <v>10958</v>
      </c>
      <c r="J53" s="207">
        <v>6478</v>
      </c>
      <c r="K53" s="150">
        <v>4480</v>
      </c>
      <c r="L53" s="208">
        <v>0.1</v>
      </c>
      <c r="M53" s="150">
        <v>-160014</v>
      </c>
      <c r="N53" s="150">
        <v>85324</v>
      </c>
      <c r="O53" s="150">
        <v>0</v>
      </c>
      <c r="P53" s="150">
        <v>0</v>
      </c>
      <c r="Q53" s="150">
        <v>-74690</v>
      </c>
      <c r="R53" s="209" t="s">
        <v>395</v>
      </c>
      <c r="S53" s="210"/>
      <c r="T53" s="211"/>
      <c r="U53" s="212" t="s">
        <v>394</v>
      </c>
      <c r="V53" s="213"/>
      <c r="W53" s="150">
        <v>1327689</v>
      </c>
      <c r="X53" s="150">
        <v>659521</v>
      </c>
      <c r="Y53" s="150">
        <v>18289</v>
      </c>
      <c r="Z53" s="150">
        <v>603724</v>
      </c>
      <c r="AA53" s="150">
        <v>22579</v>
      </c>
      <c r="AB53" s="150">
        <v>14929</v>
      </c>
      <c r="AC53" s="150">
        <v>502556</v>
      </c>
      <c r="AD53" s="150">
        <v>502556</v>
      </c>
      <c r="AE53" s="150">
        <v>0</v>
      </c>
      <c r="AF53" s="150">
        <v>46025</v>
      </c>
      <c r="AG53" s="150">
        <v>116339</v>
      </c>
      <c r="AH53" s="150">
        <v>0</v>
      </c>
      <c r="AI53" s="209" t="s">
        <v>395</v>
      </c>
      <c r="AJ53" s="210"/>
      <c r="AK53" s="211"/>
      <c r="AL53" s="212" t="s">
        <v>394</v>
      </c>
      <c r="AM53" s="213"/>
      <c r="AN53" s="150">
        <v>0</v>
      </c>
      <c r="AO53" s="150">
        <v>0</v>
      </c>
      <c r="AP53" s="150">
        <v>34800</v>
      </c>
      <c r="AQ53" s="150">
        <v>8048</v>
      </c>
      <c r="AR53" s="150">
        <v>0</v>
      </c>
      <c r="AS53" s="150">
        <v>0</v>
      </c>
      <c r="AT53" s="150">
        <v>24634</v>
      </c>
      <c r="AU53" s="150">
        <v>0</v>
      </c>
      <c r="AV53" s="150">
        <v>2118</v>
      </c>
      <c r="AW53" s="150">
        <v>1892</v>
      </c>
      <c r="AX53" s="150">
        <v>20961</v>
      </c>
      <c r="AY53" s="150">
        <v>27541</v>
      </c>
      <c r="AZ53" s="214" t="s">
        <v>395</v>
      </c>
      <c r="BA53" s="213"/>
      <c r="BB53" s="211"/>
      <c r="BC53" s="212" t="s">
        <v>394</v>
      </c>
      <c r="BD53" s="213"/>
      <c r="BE53" s="150">
        <v>0</v>
      </c>
      <c r="BF53" s="150">
        <v>294427</v>
      </c>
      <c r="BG53" s="150">
        <v>15897</v>
      </c>
      <c r="BH53" s="150">
        <v>0</v>
      </c>
      <c r="BI53" s="150">
        <v>0</v>
      </c>
      <c r="BJ53" s="150">
        <v>9526</v>
      </c>
      <c r="BK53" s="150">
        <v>24606</v>
      </c>
      <c r="BL53" s="150">
        <v>68318</v>
      </c>
      <c r="BM53" s="150">
        <v>2077587</v>
      </c>
      <c r="BN53" s="150">
        <v>1797204</v>
      </c>
      <c r="BO53" s="150">
        <v>280383</v>
      </c>
      <c r="BP53" s="150">
        <v>0</v>
      </c>
      <c r="BQ53" s="150">
        <v>3903244</v>
      </c>
      <c r="BR53" s="214" t="s">
        <v>395</v>
      </c>
      <c r="BS53" s="213"/>
      <c r="BT53" s="211"/>
      <c r="BU53" s="212" t="s">
        <v>394</v>
      </c>
      <c r="BV53" s="215"/>
      <c r="BW53" s="150">
        <v>1540</v>
      </c>
      <c r="BX53" s="150">
        <v>36674</v>
      </c>
      <c r="BY53" s="150">
        <v>9733</v>
      </c>
      <c r="BZ53" s="150">
        <v>26941</v>
      </c>
      <c r="CA53" s="150">
        <v>48216</v>
      </c>
      <c r="CB53" s="150">
        <v>549</v>
      </c>
      <c r="CC53" s="150">
        <v>0</v>
      </c>
      <c r="CD53" s="150">
        <v>549</v>
      </c>
      <c r="CE53" s="150">
        <v>0</v>
      </c>
      <c r="CF53" s="150">
        <v>0</v>
      </c>
      <c r="CG53" s="150">
        <v>0</v>
      </c>
      <c r="CH53" s="150">
        <v>47667</v>
      </c>
      <c r="CI53" s="214" t="s">
        <v>395</v>
      </c>
      <c r="CJ53" s="213"/>
      <c r="CK53" s="211"/>
      <c r="CL53" s="212" t="s">
        <v>394</v>
      </c>
      <c r="CM53" s="213"/>
      <c r="CN53" s="150">
        <v>25056</v>
      </c>
      <c r="CO53" s="150">
        <v>0</v>
      </c>
      <c r="CP53" s="150">
        <v>25056</v>
      </c>
      <c r="CQ53" s="150">
        <v>1081066</v>
      </c>
      <c r="CR53" s="150">
        <v>0</v>
      </c>
      <c r="CS53" s="150">
        <v>0</v>
      </c>
      <c r="CT53" s="150">
        <v>174275</v>
      </c>
      <c r="CU53" s="150">
        <v>185109</v>
      </c>
      <c r="CV53" s="150">
        <v>145761</v>
      </c>
      <c r="CW53" s="150">
        <v>0</v>
      </c>
      <c r="CX53" s="150">
        <v>19778</v>
      </c>
      <c r="CY53" s="150">
        <v>0</v>
      </c>
      <c r="CZ53" s="150">
        <v>0</v>
      </c>
      <c r="DA53" s="214" t="s">
        <v>395</v>
      </c>
      <c r="DB53" s="213"/>
      <c r="DC53" s="211"/>
      <c r="DD53" s="212" t="s">
        <v>394</v>
      </c>
      <c r="DE53" s="213"/>
      <c r="DF53" s="150">
        <v>3797</v>
      </c>
      <c r="DG53" s="150">
        <v>0</v>
      </c>
      <c r="DH53" s="150">
        <v>0</v>
      </c>
      <c r="DI53" s="150">
        <v>3797</v>
      </c>
      <c r="DJ53" s="150">
        <v>0</v>
      </c>
      <c r="DK53" s="150">
        <v>2647</v>
      </c>
      <c r="DL53" s="150">
        <v>0</v>
      </c>
      <c r="DM53" s="150">
        <v>0</v>
      </c>
      <c r="DN53" s="150">
        <v>229316</v>
      </c>
      <c r="DO53" s="150">
        <v>0</v>
      </c>
      <c r="DP53" s="150">
        <v>46345</v>
      </c>
      <c r="DQ53" s="150">
        <v>274038</v>
      </c>
      <c r="DR53" s="150">
        <v>0</v>
      </c>
      <c r="DS53" s="214" t="s">
        <v>395</v>
      </c>
      <c r="DT53" s="213"/>
      <c r="DU53" s="211"/>
      <c r="DV53" s="212" t="s">
        <v>394</v>
      </c>
      <c r="DW53" s="213"/>
      <c r="DX53" s="150">
        <v>601205</v>
      </c>
      <c r="DY53" s="150">
        <v>386210</v>
      </c>
      <c r="DZ53" s="150">
        <v>70458</v>
      </c>
      <c r="EA53" s="150">
        <v>108737</v>
      </c>
      <c r="EB53" s="150">
        <v>25377</v>
      </c>
      <c r="EC53" s="150">
        <v>7986</v>
      </c>
      <c r="ED53" s="150">
        <v>0</v>
      </c>
      <c r="EE53" s="150">
        <v>10238</v>
      </c>
      <c r="EF53" s="150">
        <v>0</v>
      </c>
      <c r="EG53" s="150">
        <v>0</v>
      </c>
      <c r="EH53" s="150">
        <v>10238</v>
      </c>
      <c r="EI53" s="150">
        <v>0</v>
      </c>
      <c r="EJ53" s="214" t="s">
        <v>395</v>
      </c>
      <c r="EK53" s="213"/>
      <c r="EL53" s="211"/>
      <c r="EM53" s="212" t="s">
        <v>394</v>
      </c>
      <c r="EN53" s="213"/>
      <c r="EO53" s="150">
        <v>0</v>
      </c>
      <c r="EP53" s="150">
        <v>163414</v>
      </c>
      <c r="EQ53" s="150">
        <v>214995</v>
      </c>
      <c r="ER53" s="150">
        <v>0</v>
      </c>
      <c r="ES53" s="150">
        <v>0</v>
      </c>
      <c r="ET53" s="150">
        <v>0</v>
      </c>
      <c r="EU53" s="150">
        <v>214995</v>
      </c>
      <c r="EV53" s="150">
        <v>6672</v>
      </c>
      <c r="EW53" s="150">
        <v>6672</v>
      </c>
      <c r="EX53" s="150">
        <v>0</v>
      </c>
      <c r="EY53" s="150">
        <v>0</v>
      </c>
      <c r="EZ53" s="150">
        <v>0</v>
      </c>
      <c r="FA53" s="150">
        <v>0</v>
      </c>
      <c r="FB53" s="214" t="s">
        <v>395</v>
      </c>
      <c r="FC53" s="213"/>
      <c r="FD53" s="211"/>
      <c r="FE53" s="212" t="s">
        <v>394</v>
      </c>
      <c r="FF53" s="213"/>
      <c r="FG53" s="150">
        <v>275307</v>
      </c>
      <c r="FH53" s="150">
        <v>273907</v>
      </c>
      <c r="FI53" s="150">
        <v>400</v>
      </c>
      <c r="FJ53" s="150">
        <v>1000</v>
      </c>
      <c r="FK53" s="150">
        <v>273224</v>
      </c>
      <c r="FL53" s="150">
        <v>0</v>
      </c>
      <c r="FM53" s="150">
        <v>9060</v>
      </c>
      <c r="FN53" s="150">
        <v>253264</v>
      </c>
      <c r="FO53" s="150">
        <v>262324</v>
      </c>
      <c r="FP53" s="150">
        <v>203576</v>
      </c>
      <c r="FQ53" s="150">
        <v>164494</v>
      </c>
      <c r="FR53" s="150">
        <v>39082</v>
      </c>
      <c r="FS53" s="214" t="s">
        <v>395</v>
      </c>
      <c r="FT53" s="213"/>
      <c r="FU53" s="211"/>
      <c r="FV53" s="212" t="s">
        <v>394</v>
      </c>
      <c r="FW53" s="213"/>
      <c r="FX53" s="150">
        <v>48699</v>
      </c>
      <c r="FY53" s="150">
        <v>1047</v>
      </c>
      <c r="FZ53" s="150">
        <v>0</v>
      </c>
      <c r="GA53" s="150">
        <v>0</v>
      </c>
      <c r="GB53" s="150">
        <v>0</v>
      </c>
      <c r="GC53" s="150">
        <v>8920</v>
      </c>
      <c r="GD53" s="150">
        <v>8920</v>
      </c>
      <c r="GE53" s="150">
        <v>0</v>
      </c>
      <c r="GF53" s="150">
        <v>0</v>
      </c>
      <c r="GG53" s="150">
        <v>38732</v>
      </c>
      <c r="GH53" s="150">
        <v>0</v>
      </c>
      <c r="GI53" s="150">
        <v>38732</v>
      </c>
      <c r="GJ53" s="214" t="s">
        <v>395</v>
      </c>
      <c r="GK53" s="213"/>
      <c r="GL53" s="211"/>
      <c r="GM53" s="212" t="s">
        <v>394</v>
      </c>
      <c r="GN53" s="213"/>
      <c r="GO53" s="150">
        <v>218725</v>
      </c>
      <c r="GP53" s="216">
        <v>1600</v>
      </c>
      <c r="GQ53" s="150">
        <v>30600</v>
      </c>
      <c r="GR53" s="150">
        <v>0</v>
      </c>
      <c r="GS53" s="150">
        <v>600</v>
      </c>
      <c r="GT53" s="207">
        <v>0</v>
      </c>
      <c r="GU53" s="150">
        <v>173200</v>
      </c>
      <c r="GV53" s="207">
        <v>0</v>
      </c>
      <c r="GW53" s="207">
        <v>0</v>
      </c>
      <c r="GX53" s="150">
        <v>0</v>
      </c>
      <c r="GY53" s="207">
        <v>0</v>
      </c>
      <c r="GZ53" s="150">
        <v>1100</v>
      </c>
      <c r="HA53" s="214" t="s">
        <v>395</v>
      </c>
      <c r="HB53" s="213"/>
      <c r="HC53" s="211"/>
      <c r="HD53" s="212" t="s">
        <v>394</v>
      </c>
      <c r="HE53" s="213"/>
      <c r="HF53" s="207">
        <v>0</v>
      </c>
      <c r="HG53" s="150">
        <v>11625</v>
      </c>
      <c r="HH53" s="150">
        <v>0</v>
      </c>
      <c r="HI53" s="150">
        <v>0</v>
      </c>
      <c r="HJ53" s="150">
        <v>0</v>
      </c>
      <c r="HK53" s="150">
        <v>0</v>
      </c>
      <c r="HL53" s="150">
        <v>0</v>
      </c>
      <c r="HM53" s="150">
        <v>6723204</v>
      </c>
      <c r="HN53" s="150">
        <v>2245113</v>
      </c>
      <c r="HO53" s="217">
        <v>4478091</v>
      </c>
      <c r="HP53" s="150">
        <v>2322391</v>
      </c>
      <c r="HQ53" s="217">
        <v>4400813</v>
      </c>
      <c r="HR53" s="218" t="s">
        <v>395</v>
      </c>
      <c r="HS53" s="200"/>
      <c r="HT53" s="219"/>
      <c r="HU53" s="219"/>
      <c r="HV53" s="219"/>
      <c r="HW53" s="219"/>
      <c r="HX53" s="201"/>
    </row>
    <row r="54" spans="1:232" s="221" customFormat="1" ht="18" x14ac:dyDescent="0.45">
      <c r="A54" s="185"/>
      <c r="B54" s="202"/>
      <c r="C54" s="203"/>
      <c r="D54" s="204"/>
      <c r="E54" s="205" t="s">
        <v>396</v>
      </c>
      <c r="F54" s="206"/>
      <c r="G54" s="207">
        <v>7109082</v>
      </c>
      <c r="H54" s="150">
        <v>6977629</v>
      </c>
      <c r="I54" s="150">
        <v>131453</v>
      </c>
      <c r="J54" s="207">
        <v>37497</v>
      </c>
      <c r="K54" s="150">
        <v>93956</v>
      </c>
      <c r="L54" s="208">
        <v>2.1</v>
      </c>
      <c r="M54" s="150">
        <v>-9891</v>
      </c>
      <c r="N54" s="150">
        <v>1040</v>
      </c>
      <c r="O54" s="150">
        <v>0</v>
      </c>
      <c r="P54" s="150">
        <v>70000</v>
      </c>
      <c r="Q54" s="150">
        <v>-78851</v>
      </c>
      <c r="R54" s="209" t="s">
        <v>397</v>
      </c>
      <c r="S54" s="210"/>
      <c r="T54" s="211"/>
      <c r="U54" s="212" t="s">
        <v>396</v>
      </c>
      <c r="V54" s="213"/>
      <c r="W54" s="150">
        <v>1459808</v>
      </c>
      <c r="X54" s="150">
        <v>734135</v>
      </c>
      <c r="Y54" s="150">
        <v>22350</v>
      </c>
      <c r="Z54" s="150">
        <v>660442</v>
      </c>
      <c r="AA54" s="150">
        <v>30316</v>
      </c>
      <c r="AB54" s="150">
        <v>21027</v>
      </c>
      <c r="AC54" s="150">
        <v>569300</v>
      </c>
      <c r="AD54" s="150">
        <v>569300</v>
      </c>
      <c r="AE54" s="150">
        <v>0</v>
      </c>
      <c r="AF54" s="150">
        <v>57523</v>
      </c>
      <c r="AG54" s="150">
        <v>98467</v>
      </c>
      <c r="AH54" s="150">
        <v>0</v>
      </c>
      <c r="AI54" s="209" t="s">
        <v>397</v>
      </c>
      <c r="AJ54" s="210"/>
      <c r="AK54" s="211"/>
      <c r="AL54" s="212" t="s">
        <v>396</v>
      </c>
      <c r="AM54" s="213"/>
      <c r="AN54" s="150">
        <v>0</v>
      </c>
      <c r="AO54" s="150">
        <v>0</v>
      </c>
      <c r="AP54" s="150">
        <v>49827</v>
      </c>
      <c r="AQ54" s="150">
        <v>10966</v>
      </c>
      <c r="AR54" s="150">
        <v>0</v>
      </c>
      <c r="AS54" s="150">
        <v>0</v>
      </c>
      <c r="AT54" s="150">
        <v>33561</v>
      </c>
      <c r="AU54" s="150">
        <v>0</v>
      </c>
      <c r="AV54" s="150">
        <v>5300</v>
      </c>
      <c r="AW54" s="150">
        <v>2082</v>
      </c>
      <c r="AX54" s="150">
        <v>23020</v>
      </c>
      <c r="AY54" s="150">
        <v>30182</v>
      </c>
      <c r="AZ54" s="214" t="s">
        <v>397</v>
      </c>
      <c r="BA54" s="213"/>
      <c r="BB54" s="211"/>
      <c r="BC54" s="212" t="s">
        <v>396</v>
      </c>
      <c r="BD54" s="213"/>
      <c r="BE54" s="150">
        <v>0</v>
      </c>
      <c r="BF54" s="150">
        <v>371233</v>
      </c>
      <c r="BG54" s="150">
        <v>41612</v>
      </c>
      <c r="BH54" s="150">
        <v>0</v>
      </c>
      <c r="BI54" s="150">
        <v>0</v>
      </c>
      <c r="BJ54" s="150">
        <v>12974</v>
      </c>
      <c r="BK54" s="150">
        <v>40524</v>
      </c>
      <c r="BL54" s="150">
        <v>74805</v>
      </c>
      <c r="BM54" s="150">
        <v>2544864</v>
      </c>
      <c r="BN54" s="150">
        <v>2332183</v>
      </c>
      <c r="BO54" s="150">
        <v>212681</v>
      </c>
      <c r="BP54" s="150">
        <v>0</v>
      </c>
      <c r="BQ54" s="150">
        <v>4650931</v>
      </c>
      <c r="BR54" s="214" t="s">
        <v>397</v>
      </c>
      <c r="BS54" s="213"/>
      <c r="BT54" s="211"/>
      <c r="BU54" s="212" t="s">
        <v>396</v>
      </c>
      <c r="BV54" s="215"/>
      <c r="BW54" s="150">
        <v>1690</v>
      </c>
      <c r="BX54" s="150">
        <v>2645</v>
      </c>
      <c r="BY54" s="150">
        <v>0</v>
      </c>
      <c r="BZ54" s="150">
        <v>2645</v>
      </c>
      <c r="CA54" s="150">
        <v>94696</v>
      </c>
      <c r="CB54" s="150">
        <v>199</v>
      </c>
      <c r="CC54" s="150">
        <v>0</v>
      </c>
      <c r="CD54" s="150">
        <v>199</v>
      </c>
      <c r="CE54" s="150">
        <v>0</v>
      </c>
      <c r="CF54" s="150">
        <v>13457</v>
      </c>
      <c r="CG54" s="150">
        <v>0</v>
      </c>
      <c r="CH54" s="150">
        <v>81040</v>
      </c>
      <c r="CI54" s="214" t="s">
        <v>397</v>
      </c>
      <c r="CJ54" s="213"/>
      <c r="CK54" s="211"/>
      <c r="CL54" s="212" t="s">
        <v>396</v>
      </c>
      <c r="CM54" s="213"/>
      <c r="CN54" s="150">
        <v>58810</v>
      </c>
      <c r="CO54" s="150">
        <v>2076</v>
      </c>
      <c r="CP54" s="150">
        <v>56734</v>
      </c>
      <c r="CQ54" s="150">
        <v>1066872</v>
      </c>
      <c r="CR54" s="150">
        <v>0</v>
      </c>
      <c r="CS54" s="150">
        <v>0</v>
      </c>
      <c r="CT54" s="150">
        <v>112590</v>
      </c>
      <c r="CU54" s="150">
        <v>314770</v>
      </c>
      <c r="CV54" s="150">
        <v>159869</v>
      </c>
      <c r="CW54" s="150">
        <v>0</v>
      </c>
      <c r="CX54" s="150">
        <v>0</v>
      </c>
      <c r="CY54" s="150">
        <v>0</v>
      </c>
      <c r="CZ54" s="150">
        <v>0</v>
      </c>
      <c r="DA54" s="214" t="s">
        <v>397</v>
      </c>
      <c r="DB54" s="213"/>
      <c r="DC54" s="211"/>
      <c r="DD54" s="212" t="s">
        <v>396</v>
      </c>
      <c r="DE54" s="213"/>
      <c r="DF54" s="150">
        <v>5631</v>
      </c>
      <c r="DG54" s="150">
        <v>0</v>
      </c>
      <c r="DH54" s="150">
        <v>0</v>
      </c>
      <c r="DI54" s="150">
        <v>5631</v>
      </c>
      <c r="DJ54" s="150">
        <v>0</v>
      </c>
      <c r="DK54" s="150">
        <v>8982</v>
      </c>
      <c r="DL54" s="150">
        <v>37286</v>
      </c>
      <c r="DM54" s="150">
        <v>0</v>
      </c>
      <c r="DN54" s="150">
        <v>220899</v>
      </c>
      <c r="DO54" s="150">
        <v>0</v>
      </c>
      <c r="DP54" s="150">
        <v>1369</v>
      </c>
      <c r="DQ54" s="150">
        <v>205476</v>
      </c>
      <c r="DR54" s="150">
        <v>0</v>
      </c>
      <c r="DS54" s="214" t="s">
        <v>397</v>
      </c>
      <c r="DT54" s="213"/>
      <c r="DU54" s="211"/>
      <c r="DV54" s="212" t="s">
        <v>396</v>
      </c>
      <c r="DW54" s="213"/>
      <c r="DX54" s="150">
        <v>600664</v>
      </c>
      <c r="DY54" s="150">
        <v>338903</v>
      </c>
      <c r="DZ54" s="150">
        <v>45638</v>
      </c>
      <c r="EA54" s="150">
        <v>157954</v>
      </c>
      <c r="EB54" s="150">
        <v>28363</v>
      </c>
      <c r="EC54" s="150">
        <v>500</v>
      </c>
      <c r="ED54" s="150">
        <v>0</v>
      </c>
      <c r="EE54" s="150">
        <v>9230</v>
      </c>
      <c r="EF54" s="150">
        <v>0</v>
      </c>
      <c r="EG54" s="150">
        <v>0</v>
      </c>
      <c r="EH54" s="150">
        <v>9230</v>
      </c>
      <c r="EI54" s="150">
        <v>0</v>
      </c>
      <c r="EJ54" s="214" t="s">
        <v>397</v>
      </c>
      <c r="EK54" s="213"/>
      <c r="EL54" s="211"/>
      <c r="EM54" s="212" t="s">
        <v>396</v>
      </c>
      <c r="EN54" s="213"/>
      <c r="EO54" s="150">
        <v>0</v>
      </c>
      <c r="EP54" s="150">
        <v>97218</v>
      </c>
      <c r="EQ54" s="150">
        <v>261761</v>
      </c>
      <c r="ER54" s="150">
        <v>5204</v>
      </c>
      <c r="ES54" s="150">
        <v>0</v>
      </c>
      <c r="ET54" s="150">
        <v>0</v>
      </c>
      <c r="EU54" s="150">
        <v>256557</v>
      </c>
      <c r="EV54" s="150">
        <v>22224</v>
      </c>
      <c r="EW54" s="150">
        <v>3666</v>
      </c>
      <c r="EX54" s="150">
        <v>18558</v>
      </c>
      <c r="EY54" s="150">
        <v>18558</v>
      </c>
      <c r="EZ54" s="150">
        <v>0</v>
      </c>
      <c r="FA54" s="150">
        <v>0</v>
      </c>
      <c r="FB54" s="214" t="s">
        <v>397</v>
      </c>
      <c r="FC54" s="213"/>
      <c r="FD54" s="211"/>
      <c r="FE54" s="212" t="s">
        <v>396</v>
      </c>
      <c r="FF54" s="213"/>
      <c r="FG54" s="150">
        <v>35542</v>
      </c>
      <c r="FH54" s="150">
        <v>32442</v>
      </c>
      <c r="FI54" s="150">
        <v>3100</v>
      </c>
      <c r="FJ54" s="150">
        <v>0</v>
      </c>
      <c r="FK54" s="150">
        <v>169542</v>
      </c>
      <c r="FL54" s="150">
        <v>70000</v>
      </c>
      <c r="FM54" s="150">
        <v>0</v>
      </c>
      <c r="FN54" s="150">
        <v>98445</v>
      </c>
      <c r="FO54" s="150">
        <v>168445</v>
      </c>
      <c r="FP54" s="150">
        <v>118256</v>
      </c>
      <c r="FQ54" s="150">
        <v>51847</v>
      </c>
      <c r="FR54" s="150">
        <v>66409</v>
      </c>
      <c r="FS54" s="214" t="s">
        <v>397</v>
      </c>
      <c r="FT54" s="213"/>
      <c r="FU54" s="211"/>
      <c r="FV54" s="212" t="s">
        <v>396</v>
      </c>
      <c r="FW54" s="213"/>
      <c r="FX54" s="150">
        <v>169710</v>
      </c>
      <c r="FY54" s="150">
        <v>1753</v>
      </c>
      <c r="FZ54" s="150">
        <v>156</v>
      </c>
      <c r="GA54" s="150">
        <v>0</v>
      </c>
      <c r="GB54" s="150">
        <v>1000</v>
      </c>
      <c r="GC54" s="150">
        <v>9256</v>
      </c>
      <c r="GD54" s="150">
        <v>9256</v>
      </c>
      <c r="GE54" s="150">
        <v>0</v>
      </c>
      <c r="GF54" s="150">
        <v>0</v>
      </c>
      <c r="GG54" s="150">
        <v>157545</v>
      </c>
      <c r="GH54" s="150">
        <v>0</v>
      </c>
      <c r="GI54" s="150">
        <v>157545</v>
      </c>
      <c r="GJ54" s="214" t="s">
        <v>397</v>
      </c>
      <c r="GK54" s="213"/>
      <c r="GL54" s="211"/>
      <c r="GM54" s="212" t="s">
        <v>396</v>
      </c>
      <c r="GN54" s="213"/>
      <c r="GO54" s="150">
        <v>117500</v>
      </c>
      <c r="GP54" s="216">
        <v>7700</v>
      </c>
      <c r="GQ54" s="150">
        <v>0</v>
      </c>
      <c r="GR54" s="150">
        <v>0</v>
      </c>
      <c r="GS54" s="150">
        <v>0</v>
      </c>
      <c r="GT54" s="207">
        <v>400</v>
      </c>
      <c r="GU54" s="150">
        <v>91300</v>
      </c>
      <c r="GV54" s="207">
        <v>0</v>
      </c>
      <c r="GW54" s="207">
        <v>0</v>
      </c>
      <c r="GX54" s="150">
        <v>0</v>
      </c>
      <c r="GY54" s="207">
        <v>0</v>
      </c>
      <c r="GZ54" s="150">
        <v>5600</v>
      </c>
      <c r="HA54" s="214" t="s">
        <v>397</v>
      </c>
      <c r="HB54" s="213"/>
      <c r="HC54" s="211"/>
      <c r="HD54" s="212" t="s">
        <v>396</v>
      </c>
      <c r="HE54" s="213"/>
      <c r="HF54" s="207">
        <v>0</v>
      </c>
      <c r="HG54" s="150">
        <v>12500</v>
      </c>
      <c r="HH54" s="150">
        <v>0</v>
      </c>
      <c r="HI54" s="150">
        <v>0</v>
      </c>
      <c r="HJ54" s="150">
        <v>0</v>
      </c>
      <c r="HK54" s="150">
        <v>0</v>
      </c>
      <c r="HL54" s="150">
        <v>0</v>
      </c>
      <c r="HM54" s="150">
        <v>7109082</v>
      </c>
      <c r="HN54" s="150">
        <v>2131233</v>
      </c>
      <c r="HO54" s="217">
        <v>4977849</v>
      </c>
      <c r="HP54" s="150">
        <v>1992637</v>
      </c>
      <c r="HQ54" s="217">
        <v>5116445</v>
      </c>
      <c r="HR54" s="218" t="s">
        <v>397</v>
      </c>
      <c r="HS54" s="200"/>
      <c r="HT54" s="219"/>
      <c r="HU54" s="219"/>
      <c r="HV54" s="219"/>
      <c r="HW54" s="219"/>
      <c r="HX54" s="201"/>
    </row>
    <row r="55" spans="1:232" s="221" customFormat="1" ht="18" x14ac:dyDescent="0.45">
      <c r="A55" s="185"/>
      <c r="B55" s="202"/>
      <c r="C55" s="203"/>
      <c r="D55" s="204"/>
      <c r="E55" s="205" t="s">
        <v>398</v>
      </c>
      <c r="F55" s="206"/>
      <c r="G55" s="207">
        <v>3897798</v>
      </c>
      <c r="H55" s="150">
        <v>3675304</v>
      </c>
      <c r="I55" s="150">
        <v>222494</v>
      </c>
      <c r="J55" s="207">
        <v>13073</v>
      </c>
      <c r="K55" s="150">
        <v>209421</v>
      </c>
      <c r="L55" s="208">
        <v>8.9</v>
      </c>
      <c r="M55" s="150">
        <v>13628</v>
      </c>
      <c r="N55" s="150">
        <v>99666</v>
      </c>
      <c r="O55" s="150">
        <v>0</v>
      </c>
      <c r="P55" s="150">
        <v>0</v>
      </c>
      <c r="Q55" s="150">
        <v>113294</v>
      </c>
      <c r="R55" s="209" t="s">
        <v>399</v>
      </c>
      <c r="S55" s="210"/>
      <c r="T55" s="211"/>
      <c r="U55" s="212" t="s">
        <v>398</v>
      </c>
      <c r="V55" s="213"/>
      <c r="W55" s="150">
        <v>445701</v>
      </c>
      <c r="X55" s="150">
        <v>205969</v>
      </c>
      <c r="Y55" s="150">
        <v>7157</v>
      </c>
      <c r="Z55" s="150">
        <v>163913</v>
      </c>
      <c r="AA55" s="150">
        <v>16771</v>
      </c>
      <c r="AB55" s="150">
        <v>18128</v>
      </c>
      <c r="AC55" s="150">
        <v>217747</v>
      </c>
      <c r="AD55" s="150">
        <v>217747</v>
      </c>
      <c r="AE55" s="150">
        <v>0</v>
      </c>
      <c r="AF55" s="150">
        <v>21359</v>
      </c>
      <c r="AG55" s="150">
        <v>626</v>
      </c>
      <c r="AH55" s="150">
        <v>0</v>
      </c>
      <c r="AI55" s="209" t="s">
        <v>399</v>
      </c>
      <c r="AJ55" s="210"/>
      <c r="AK55" s="211"/>
      <c r="AL55" s="212" t="s">
        <v>398</v>
      </c>
      <c r="AM55" s="213"/>
      <c r="AN55" s="150">
        <v>0</v>
      </c>
      <c r="AO55" s="150">
        <v>0</v>
      </c>
      <c r="AP55" s="150">
        <v>35716</v>
      </c>
      <c r="AQ55" s="150">
        <v>4258</v>
      </c>
      <c r="AR55" s="150">
        <v>0</v>
      </c>
      <c r="AS55" s="150">
        <v>0</v>
      </c>
      <c r="AT55" s="150">
        <v>13034</v>
      </c>
      <c r="AU55" s="150">
        <v>0</v>
      </c>
      <c r="AV55" s="150">
        <v>18424</v>
      </c>
      <c r="AW55" s="150">
        <v>562</v>
      </c>
      <c r="AX55" s="150">
        <v>6214</v>
      </c>
      <c r="AY55" s="150">
        <v>8143</v>
      </c>
      <c r="AZ55" s="214" t="s">
        <v>399</v>
      </c>
      <c r="BA55" s="213"/>
      <c r="BB55" s="211"/>
      <c r="BC55" s="212" t="s">
        <v>398</v>
      </c>
      <c r="BD55" s="213"/>
      <c r="BE55" s="150">
        <v>0</v>
      </c>
      <c r="BF55" s="150">
        <v>116962</v>
      </c>
      <c r="BG55" s="150">
        <v>17620</v>
      </c>
      <c r="BH55" s="150">
        <v>0</v>
      </c>
      <c r="BI55" s="150">
        <v>0</v>
      </c>
      <c r="BJ55" s="150">
        <v>5037</v>
      </c>
      <c r="BK55" s="150">
        <v>13260</v>
      </c>
      <c r="BL55" s="150">
        <v>20613</v>
      </c>
      <c r="BM55" s="150">
        <v>1927100</v>
      </c>
      <c r="BN55" s="150">
        <v>1702159</v>
      </c>
      <c r="BO55" s="150">
        <v>224941</v>
      </c>
      <c r="BP55" s="150">
        <v>0</v>
      </c>
      <c r="BQ55" s="150">
        <v>2596928</v>
      </c>
      <c r="BR55" s="214" t="s">
        <v>399</v>
      </c>
      <c r="BS55" s="213"/>
      <c r="BT55" s="211"/>
      <c r="BU55" s="212" t="s">
        <v>398</v>
      </c>
      <c r="BV55" s="215"/>
      <c r="BW55" s="150">
        <v>565</v>
      </c>
      <c r="BX55" s="150">
        <v>1941</v>
      </c>
      <c r="BY55" s="150">
        <v>0</v>
      </c>
      <c r="BZ55" s="150">
        <v>1941</v>
      </c>
      <c r="CA55" s="150">
        <v>19577</v>
      </c>
      <c r="CB55" s="150">
        <v>0</v>
      </c>
      <c r="CC55" s="150">
        <v>0</v>
      </c>
      <c r="CD55" s="150">
        <v>0</v>
      </c>
      <c r="CE55" s="150">
        <v>0</v>
      </c>
      <c r="CF55" s="150">
        <v>0</v>
      </c>
      <c r="CG55" s="150">
        <v>0</v>
      </c>
      <c r="CH55" s="150">
        <v>19577</v>
      </c>
      <c r="CI55" s="214" t="s">
        <v>399</v>
      </c>
      <c r="CJ55" s="213"/>
      <c r="CK55" s="211"/>
      <c r="CL55" s="212" t="s">
        <v>398</v>
      </c>
      <c r="CM55" s="213"/>
      <c r="CN55" s="150">
        <v>12637</v>
      </c>
      <c r="CO55" s="150">
        <v>1106</v>
      </c>
      <c r="CP55" s="150">
        <v>11531</v>
      </c>
      <c r="CQ55" s="150">
        <v>455589</v>
      </c>
      <c r="CR55" s="150">
        <v>0</v>
      </c>
      <c r="CS55" s="150">
        <v>0</v>
      </c>
      <c r="CT55" s="150">
        <v>0</v>
      </c>
      <c r="CU55" s="150">
        <v>65862</v>
      </c>
      <c r="CV55" s="150">
        <v>38385</v>
      </c>
      <c r="CW55" s="150">
        <v>0</v>
      </c>
      <c r="CX55" s="150">
        <v>0</v>
      </c>
      <c r="CY55" s="150">
        <v>6800</v>
      </c>
      <c r="CZ55" s="150">
        <v>0</v>
      </c>
      <c r="DA55" s="214" t="s">
        <v>399</v>
      </c>
      <c r="DB55" s="213"/>
      <c r="DC55" s="211"/>
      <c r="DD55" s="212" t="s">
        <v>398</v>
      </c>
      <c r="DE55" s="213"/>
      <c r="DF55" s="150">
        <v>1488</v>
      </c>
      <c r="DG55" s="150">
        <v>0</v>
      </c>
      <c r="DH55" s="150">
        <v>0</v>
      </c>
      <c r="DI55" s="150">
        <v>1488</v>
      </c>
      <c r="DJ55" s="150">
        <v>0</v>
      </c>
      <c r="DK55" s="150">
        <v>25</v>
      </c>
      <c r="DL55" s="150">
        <v>0</v>
      </c>
      <c r="DM55" s="150">
        <v>0</v>
      </c>
      <c r="DN55" s="150">
        <v>80449</v>
      </c>
      <c r="DO55" s="150">
        <v>0</v>
      </c>
      <c r="DP55" s="150">
        <v>0</v>
      </c>
      <c r="DQ55" s="150">
        <v>262580</v>
      </c>
      <c r="DR55" s="150">
        <v>0</v>
      </c>
      <c r="DS55" s="214" t="s">
        <v>399</v>
      </c>
      <c r="DT55" s="213"/>
      <c r="DU55" s="211"/>
      <c r="DV55" s="212" t="s">
        <v>398</v>
      </c>
      <c r="DW55" s="213"/>
      <c r="DX55" s="150">
        <v>273959</v>
      </c>
      <c r="DY55" s="150">
        <v>126378</v>
      </c>
      <c r="DZ55" s="150">
        <v>0</v>
      </c>
      <c r="EA55" s="150">
        <v>31479</v>
      </c>
      <c r="EB55" s="150">
        <v>5765</v>
      </c>
      <c r="EC55" s="150">
        <v>0</v>
      </c>
      <c r="ED55" s="150">
        <v>0</v>
      </c>
      <c r="EE55" s="150">
        <v>1097</v>
      </c>
      <c r="EF55" s="150">
        <v>0</v>
      </c>
      <c r="EG55" s="150">
        <v>0</v>
      </c>
      <c r="EH55" s="150">
        <v>1097</v>
      </c>
      <c r="EI55" s="150">
        <v>0</v>
      </c>
      <c r="EJ55" s="214" t="s">
        <v>399</v>
      </c>
      <c r="EK55" s="213"/>
      <c r="EL55" s="211"/>
      <c r="EM55" s="212" t="s">
        <v>398</v>
      </c>
      <c r="EN55" s="213"/>
      <c r="EO55" s="150">
        <v>0</v>
      </c>
      <c r="EP55" s="150">
        <v>88037</v>
      </c>
      <c r="EQ55" s="150">
        <v>147581</v>
      </c>
      <c r="ER55" s="150">
        <v>0</v>
      </c>
      <c r="ES55" s="150">
        <v>0</v>
      </c>
      <c r="ET55" s="150">
        <v>0</v>
      </c>
      <c r="EU55" s="150">
        <v>147581</v>
      </c>
      <c r="EV55" s="150">
        <v>3394</v>
      </c>
      <c r="EW55" s="150">
        <v>3394</v>
      </c>
      <c r="EX55" s="150">
        <v>0</v>
      </c>
      <c r="EY55" s="150">
        <v>0</v>
      </c>
      <c r="EZ55" s="150">
        <v>0</v>
      </c>
      <c r="FA55" s="150">
        <v>0</v>
      </c>
      <c r="FB55" s="214" t="s">
        <v>399</v>
      </c>
      <c r="FC55" s="213"/>
      <c r="FD55" s="211"/>
      <c r="FE55" s="212" t="s">
        <v>398</v>
      </c>
      <c r="FF55" s="213"/>
      <c r="FG55" s="150">
        <v>9786</v>
      </c>
      <c r="FH55" s="150">
        <v>9786</v>
      </c>
      <c r="FI55" s="150">
        <v>0</v>
      </c>
      <c r="FJ55" s="150">
        <v>0</v>
      </c>
      <c r="FK55" s="150">
        <v>67361</v>
      </c>
      <c r="FL55" s="150">
        <v>0</v>
      </c>
      <c r="FM55" s="150">
        <v>0</v>
      </c>
      <c r="FN55" s="150">
        <v>67361</v>
      </c>
      <c r="FO55" s="150">
        <v>67361</v>
      </c>
      <c r="FP55" s="150">
        <v>241396</v>
      </c>
      <c r="FQ55" s="150">
        <v>195793</v>
      </c>
      <c r="FR55" s="150">
        <v>45603</v>
      </c>
      <c r="FS55" s="214" t="s">
        <v>399</v>
      </c>
      <c r="FT55" s="213"/>
      <c r="FU55" s="211"/>
      <c r="FV55" s="212" t="s">
        <v>398</v>
      </c>
      <c r="FW55" s="213"/>
      <c r="FX55" s="150">
        <v>95465</v>
      </c>
      <c r="FY55" s="150">
        <v>77</v>
      </c>
      <c r="FZ55" s="150">
        <v>284</v>
      </c>
      <c r="GA55" s="150">
        <v>0</v>
      </c>
      <c r="GB55" s="150">
        <v>0</v>
      </c>
      <c r="GC55" s="150">
        <v>9739</v>
      </c>
      <c r="GD55" s="150">
        <v>9739</v>
      </c>
      <c r="GE55" s="150">
        <v>0</v>
      </c>
      <c r="GF55" s="150">
        <v>0</v>
      </c>
      <c r="GG55" s="150">
        <v>85365</v>
      </c>
      <c r="GH55" s="150">
        <v>0</v>
      </c>
      <c r="GI55" s="150">
        <v>85365</v>
      </c>
      <c r="GJ55" s="214" t="s">
        <v>399</v>
      </c>
      <c r="GK55" s="213"/>
      <c r="GL55" s="211"/>
      <c r="GM55" s="212" t="s">
        <v>398</v>
      </c>
      <c r="GN55" s="213"/>
      <c r="GO55" s="150">
        <v>119200</v>
      </c>
      <c r="GP55" s="216">
        <v>0</v>
      </c>
      <c r="GQ55" s="150">
        <v>0</v>
      </c>
      <c r="GR55" s="150">
        <v>0</v>
      </c>
      <c r="GS55" s="150">
        <v>8100</v>
      </c>
      <c r="GT55" s="207">
        <v>0</v>
      </c>
      <c r="GU55" s="150">
        <v>0</v>
      </c>
      <c r="GV55" s="207">
        <v>66100</v>
      </c>
      <c r="GW55" s="207">
        <v>0</v>
      </c>
      <c r="GX55" s="150">
        <v>0</v>
      </c>
      <c r="GY55" s="207">
        <v>0</v>
      </c>
      <c r="GZ55" s="150">
        <v>0</v>
      </c>
      <c r="HA55" s="214" t="s">
        <v>399</v>
      </c>
      <c r="HB55" s="213"/>
      <c r="HC55" s="211"/>
      <c r="HD55" s="212" t="s">
        <v>398</v>
      </c>
      <c r="HE55" s="213"/>
      <c r="HF55" s="207">
        <v>0</v>
      </c>
      <c r="HG55" s="150">
        <v>0</v>
      </c>
      <c r="HH55" s="150">
        <v>0</v>
      </c>
      <c r="HI55" s="150">
        <v>0</v>
      </c>
      <c r="HJ55" s="150">
        <v>0</v>
      </c>
      <c r="HK55" s="150">
        <v>0</v>
      </c>
      <c r="HL55" s="150">
        <v>45000</v>
      </c>
      <c r="HM55" s="150">
        <v>3897798</v>
      </c>
      <c r="HN55" s="150">
        <v>897258</v>
      </c>
      <c r="HO55" s="217">
        <v>3000540</v>
      </c>
      <c r="HP55" s="150">
        <v>1020313</v>
      </c>
      <c r="HQ55" s="217">
        <v>2877485</v>
      </c>
      <c r="HR55" s="218" t="s">
        <v>399</v>
      </c>
      <c r="HS55" s="200"/>
      <c r="HT55" s="219"/>
      <c r="HU55" s="219"/>
      <c r="HV55" s="219"/>
      <c r="HW55" s="219"/>
      <c r="HX55" s="201"/>
    </row>
    <row r="56" spans="1:232" s="221" customFormat="1" ht="18" x14ac:dyDescent="0.45">
      <c r="A56" s="185"/>
      <c r="B56" s="202"/>
      <c r="C56" s="222"/>
      <c r="D56" s="204"/>
      <c r="E56" s="205"/>
      <c r="F56" s="206"/>
      <c r="G56" s="207"/>
      <c r="H56" s="150"/>
      <c r="I56" s="150"/>
      <c r="J56" s="207"/>
      <c r="K56" s="150"/>
      <c r="L56" s="208"/>
      <c r="M56" s="150"/>
      <c r="N56" s="150"/>
      <c r="O56" s="150"/>
      <c r="P56" s="150"/>
      <c r="Q56" s="150"/>
      <c r="R56" s="209"/>
      <c r="S56" s="210"/>
      <c r="T56" s="211"/>
      <c r="U56" s="212"/>
      <c r="V56" s="213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209"/>
      <c r="AJ56" s="210"/>
      <c r="AK56" s="211"/>
      <c r="AL56" s="212"/>
      <c r="AM56" s="213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214"/>
      <c r="BA56" s="213"/>
      <c r="BB56" s="211"/>
      <c r="BC56" s="212"/>
      <c r="BD56" s="213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214"/>
      <c r="BS56" s="213"/>
      <c r="BT56" s="211"/>
      <c r="BU56" s="212"/>
      <c r="BV56" s="215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214"/>
      <c r="CJ56" s="213"/>
      <c r="CK56" s="211"/>
      <c r="CL56" s="212"/>
      <c r="CM56" s="213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214"/>
      <c r="DB56" s="213"/>
      <c r="DC56" s="211"/>
      <c r="DD56" s="212"/>
      <c r="DE56" s="213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214"/>
      <c r="DT56" s="213"/>
      <c r="DU56" s="211"/>
      <c r="DV56" s="212"/>
      <c r="DW56" s="213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214"/>
      <c r="EK56" s="213"/>
      <c r="EL56" s="211"/>
      <c r="EM56" s="212"/>
      <c r="EN56" s="213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214"/>
      <c r="FC56" s="213"/>
      <c r="FD56" s="211"/>
      <c r="FE56" s="212"/>
      <c r="FF56" s="213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214"/>
      <c r="FT56" s="213"/>
      <c r="FU56" s="211"/>
      <c r="FV56" s="212"/>
      <c r="FW56" s="213"/>
      <c r="FX56" s="150"/>
      <c r="FY56" s="150"/>
      <c r="FZ56" s="150"/>
      <c r="GA56" s="150"/>
      <c r="GB56" s="150"/>
      <c r="GC56" s="150"/>
      <c r="GD56" s="150"/>
      <c r="GE56" s="150"/>
      <c r="GF56" s="150"/>
      <c r="GG56" s="150"/>
      <c r="GH56" s="150"/>
      <c r="GI56" s="150"/>
      <c r="GJ56" s="214"/>
      <c r="GK56" s="213"/>
      <c r="GL56" s="211"/>
      <c r="GM56" s="212"/>
      <c r="GN56" s="213"/>
      <c r="GO56" s="223"/>
      <c r="GP56" s="216"/>
      <c r="GQ56" s="150"/>
      <c r="GR56" s="150"/>
      <c r="GS56" s="150"/>
      <c r="GT56" s="207"/>
      <c r="GU56" s="150"/>
      <c r="GV56" s="207"/>
      <c r="GW56" s="207"/>
      <c r="GX56" s="150"/>
      <c r="GY56" s="207"/>
      <c r="GZ56" s="150"/>
      <c r="HA56" s="214"/>
      <c r="HB56" s="213"/>
      <c r="HC56" s="211"/>
      <c r="HD56" s="212"/>
      <c r="HE56" s="213"/>
      <c r="HF56" s="207"/>
      <c r="HG56" s="150"/>
      <c r="HH56" s="150"/>
      <c r="HI56" s="150"/>
      <c r="HJ56" s="150"/>
      <c r="HK56" s="150"/>
      <c r="HL56" s="150"/>
      <c r="HM56" s="150"/>
      <c r="HN56" s="150"/>
      <c r="HO56" s="217"/>
      <c r="HP56" s="150"/>
      <c r="HQ56" s="217"/>
      <c r="HR56" s="218"/>
      <c r="HS56" s="200"/>
      <c r="HT56" s="219"/>
      <c r="HU56" s="219"/>
      <c r="HV56" s="219"/>
      <c r="HW56" s="219"/>
      <c r="HX56" s="201"/>
    </row>
    <row r="57" spans="1:232" s="221" customFormat="1" ht="16.5" customHeight="1" x14ac:dyDescent="0.45">
      <c r="A57" s="185"/>
      <c r="B57" s="186"/>
      <c r="C57" s="222"/>
      <c r="D57" s="204"/>
      <c r="E57" s="205" t="s">
        <v>400</v>
      </c>
      <c r="F57" s="206"/>
      <c r="G57" s="207">
        <v>90114207</v>
      </c>
      <c r="H57" s="207">
        <v>87687856</v>
      </c>
      <c r="I57" s="207">
        <v>2426351</v>
      </c>
      <c r="J57" s="207">
        <v>331306</v>
      </c>
      <c r="K57" s="207">
        <v>2095045</v>
      </c>
      <c r="L57" s="208">
        <v>4.0999999999999996</v>
      </c>
      <c r="M57" s="150">
        <v>255515</v>
      </c>
      <c r="N57" s="150">
        <v>1594117</v>
      </c>
      <c r="O57" s="150">
        <v>0</v>
      </c>
      <c r="P57" s="150">
        <v>822165</v>
      </c>
      <c r="Q57" s="150">
        <v>1027467</v>
      </c>
      <c r="R57" s="209" t="s">
        <v>752</v>
      </c>
      <c r="S57" s="210"/>
      <c r="T57" s="211"/>
      <c r="U57" s="212" t="s">
        <v>400</v>
      </c>
      <c r="V57" s="213"/>
      <c r="W57" s="150">
        <v>23992701</v>
      </c>
      <c r="X57" s="150">
        <v>10157592</v>
      </c>
      <c r="Y57" s="150">
        <v>275430</v>
      </c>
      <c r="Z57" s="150">
        <v>8064073</v>
      </c>
      <c r="AA57" s="150">
        <v>375815</v>
      </c>
      <c r="AB57" s="150">
        <v>1442274</v>
      </c>
      <c r="AC57" s="150">
        <v>11735717</v>
      </c>
      <c r="AD57" s="150">
        <v>11657678</v>
      </c>
      <c r="AE57" s="150">
        <v>78039</v>
      </c>
      <c r="AF57" s="150">
        <v>513119</v>
      </c>
      <c r="AG57" s="150">
        <v>940088</v>
      </c>
      <c r="AH57" s="150">
        <v>0</v>
      </c>
      <c r="AI57" s="209" t="s">
        <v>752</v>
      </c>
      <c r="AJ57" s="210"/>
      <c r="AK57" s="211"/>
      <c r="AL57" s="212" t="s">
        <v>400</v>
      </c>
      <c r="AM57" s="213"/>
      <c r="AN57" s="150">
        <v>0</v>
      </c>
      <c r="AO57" s="150">
        <v>638583</v>
      </c>
      <c r="AP57" s="150">
        <v>544622</v>
      </c>
      <c r="AQ57" s="150">
        <v>106511</v>
      </c>
      <c r="AR57" s="150">
        <v>0</v>
      </c>
      <c r="AS57" s="150">
        <v>0</v>
      </c>
      <c r="AT57" s="150">
        <v>325982</v>
      </c>
      <c r="AU57" s="150">
        <v>41662</v>
      </c>
      <c r="AV57" s="150">
        <v>70467</v>
      </c>
      <c r="AW57" s="150">
        <v>25356</v>
      </c>
      <c r="AX57" s="150">
        <v>280682</v>
      </c>
      <c r="AY57" s="150">
        <v>368507</v>
      </c>
      <c r="AZ57" s="229" t="s">
        <v>752</v>
      </c>
      <c r="BA57" s="213"/>
      <c r="BB57" s="211"/>
      <c r="BC57" s="212" t="s">
        <v>400</v>
      </c>
      <c r="BD57" s="213"/>
      <c r="BE57" s="150">
        <v>0</v>
      </c>
      <c r="BF57" s="150">
        <v>4073769</v>
      </c>
      <c r="BG57" s="150">
        <v>209305</v>
      </c>
      <c r="BH57" s="150">
        <v>0</v>
      </c>
      <c r="BI57" s="150">
        <v>0</v>
      </c>
      <c r="BJ57" s="150">
        <v>126020</v>
      </c>
      <c r="BK57" s="150">
        <v>402248</v>
      </c>
      <c r="BL57" s="150">
        <v>945644</v>
      </c>
      <c r="BM57" s="150">
        <v>23423178</v>
      </c>
      <c r="BN57" s="150">
        <v>21370455</v>
      </c>
      <c r="BO57" s="150">
        <v>2052723</v>
      </c>
      <c r="BP57" s="150">
        <v>0</v>
      </c>
      <c r="BQ57" s="150">
        <v>54392032</v>
      </c>
      <c r="BR57" s="229" t="s">
        <v>752</v>
      </c>
      <c r="BS57" s="213"/>
      <c r="BT57" s="211"/>
      <c r="BU57" s="212" t="s">
        <v>400</v>
      </c>
      <c r="BV57" s="215"/>
      <c r="BW57" s="150">
        <v>19085</v>
      </c>
      <c r="BX57" s="150">
        <v>208535</v>
      </c>
      <c r="BY57" s="150">
        <v>72176</v>
      </c>
      <c r="BZ57" s="150">
        <v>136359</v>
      </c>
      <c r="CA57" s="150">
        <v>827471</v>
      </c>
      <c r="CB57" s="150">
        <v>975</v>
      </c>
      <c r="CC57" s="150">
        <v>0</v>
      </c>
      <c r="CD57" s="150">
        <v>975</v>
      </c>
      <c r="CE57" s="150">
        <v>0</v>
      </c>
      <c r="CF57" s="150">
        <v>158352</v>
      </c>
      <c r="CG57" s="150">
        <v>166650</v>
      </c>
      <c r="CH57" s="150">
        <v>501494</v>
      </c>
      <c r="CI57" s="229" t="s">
        <v>752</v>
      </c>
      <c r="CJ57" s="213"/>
      <c r="CK57" s="211"/>
      <c r="CL57" s="212" t="s">
        <v>400</v>
      </c>
      <c r="CM57" s="213"/>
      <c r="CN57" s="150">
        <v>368722</v>
      </c>
      <c r="CO57" s="150">
        <v>20475</v>
      </c>
      <c r="CP57" s="150">
        <v>348247</v>
      </c>
      <c r="CQ57" s="150">
        <v>13324692</v>
      </c>
      <c r="CR57" s="150">
        <v>0</v>
      </c>
      <c r="CS57" s="150">
        <v>169909</v>
      </c>
      <c r="CT57" s="150">
        <v>1855979</v>
      </c>
      <c r="CU57" s="150">
        <v>2709234</v>
      </c>
      <c r="CV57" s="150">
        <v>1921117</v>
      </c>
      <c r="CW57" s="150">
        <v>0</v>
      </c>
      <c r="CX57" s="150">
        <v>419011</v>
      </c>
      <c r="CY57" s="150">
        <v>264039</v>
      </c>
      <c r="CZ57" s="150">
        <v>0</v>
      </c>
      <c r="DA57" s="229" t="s">
        <v>752</v>
      </c>
      <c r="DB57" s="213"/>
      <c r="DC57" s="211"/>
      <c r="DD57" s="212" t="s">
        <v>400</v>
      </c>
      <c r="DE57" s="213"/>
      <c r="DF57" s="150">
        <v>65635</v>
      </c>
      <c r="DG57" s="150">
        <v>0</v>
      </c>
      <c r="DH57" s="150">
        <v>0</v>
      </c>
      <c r="DI57" s="150">
        <v>65635</v>
      </c>
      <c r="DJ57" s="150">
        <v>0</v>
      </c>
      <c r="DK57" s="150">
        <v>265306</v>
      </c>
      <c r="DL57" s="150">
        <v>118886</v>
      </c>
      <c r="DM57" s="150">
        <v>0</v>
      </c>
      <c r="DN57" s="150">
        <v>2697391</v>
      </c>
      <c r="DO57" s="150">
        <v>0</v>
      </c>
      <c r="DP57" s="150">
        <v>104278</v>
      </c>
      <c r="DQ57" s="150">
        <v>2733907</v>
      </c>
      <c r="DR57" s="150">
        <v>0</v>
      </c>
      <c r="DS57" s="229" t="s">
        <v>752</v>
      </c>
      <c r="DT57" s="213"/>
      <c r="DU57" s="211"/>
      <c r="DV57" s="212" t="s">
        <v>400</v>
      </c>
      <c r="DW57" s="213"/>
      <c r="DX57" s="150">
        <v>6959824</v>
      </c>
      <c r="DY57" s="150">
        <v>4433203</v>
      </c>
      <c r="DZ57" s="150">
        <v>795797</v>
      </c>
      <c r="EA57" s="150">
        <v>1300620</v>
      </c>
      <c r="EB57" s="150">
        <v>328746</v>
      </c>
      <c r="EC57" s="150">
        <v>13986</v>
      </c>
      <c r="ED57" s="150">
        <v>4816</v>
      </c>
      <c r="EE57" s="150">
        <v>69606</v>
      </c>
      <c r="EF57" s="150">
        <v>0</v>
      </c>
      <c r="EG57" s="150">
        <v>0</v>
      </c>
      <c r="EH57" s="150">
        <v>69606</v>
      </c>
      <c r="EI57" s="150">
        <v>0</v>
      </c>
      <c r="EJ57" s="229" t="s">
        <v>752</v>
      </c>
      <c r="EK57" s="213"/>
      <c r="EL57" s="211"/>
      <c r="EM57" s="212" t="s">
        <v>400</v>
      </c>
      <c r="EN57" s="213"/>
      <c r="EO57" s="150">
        <v>1230</v>
      </c>
      <c r="EP57" s="150">
        <v>1918402</v>
      </c>
      <c r="EQ57" s="150">
        <v>2526621</v>
      </c>
      <c r="ER57" s="150">
        <v>5930</v>
      </c>
      <c r="ES57" s="150">
        <v>4550</v>
      </c>
      <c r="ET57" s="150">
        <v>0</v>
      </c>
      <c r="EU57" s="150">
        <v>2516141</v>
      </c>
      <c r="EV57" s="150">
        <v>177863</v>
      </c>
      <c r="EW57" s="150">
        <v>155986</v>
      </c>
      <c r="EX57" s="150">
        <v>21877</v>
      </c>
      <c r="EY57" s="150">
        <v>20358</v>
      </c>
      <c r="EZ57" s="150">
        <v>0</v>
      </c>
      <c r="FA57" s="150">
        <v>1519</v>
      </c>
      <c r="FB57" s="229" t="s">
        <v>752</v>
      </c>
      <c r="FC57" s="213"/>
      <c r="FD57" s="211"/>
      <c r="FE57" s="212" t="s">
        <v>400</v>
      </c>
      <c r="FF57" s="213"/>
      <c r="FG57" s="150">
        <v>1241474</v>
      </c>
      <c r="FH57" s="150">
        <v>1202675</v>
      </c>
      <c r="FI57" s="150">
        <v>10100</v>
      </c>
      <c r="FJ57" s="150">
        <v>28699</v>
      </c>
      <c r="FK57" s="150">
        <v>3539681</v>
      </c>
      <c r="FL57" s="150">
        <v>822165</v>
      </c>
      <c r="FM57" s="150">
        <v>100184</v>
      </c>
      <c r="FN57" s="150">
        <v>2308192</v>
      </c>
      <c r="FO57" s="150">
        <v>3230541</v>
      </c>
      <c r="FP57" s="150">
        <v>2359896</v>
      </c>
      <c r="FQ57" s="150">
        <v>1786130</v>
      </c>
      <c r="FR57" s="150">
        <v>573766</v>
      </c>
      <c r="FS57" s="229" t="s">
        <v>752</v>
      </c>
      <c r="FT57" s="213"/>
      <c r="FU57" s="211"/>
      <c r="FV57" s="212" t="s">
        <v>400</v>
      </c>
      <c r="FW57" s="213"/>
      <c r="FX57" s="150">
        <v>1740761</v>
      </c>
      <c r="FY57" s="150">
        <v>40044</v>
      </c>
      <c r="FZ57" s="150">
        <v>484</v>
      </c>
      <c r="GA57" s="150">
        <v>20010</v>
      </c>
      <c r="GB57" s="150">
        <v>5065</v>
      </c>
      <c r="GC57" s="150">
        <v>31943</v>
      </c>
      <c r="GD57" s="150">
        <v>31943</v>
      </c>
      <c r="GE57" s="150">
        <v>0</v>
      </c>
      <c r="GF57" s="150">
        <v>0</v>
      </c>
      <c r="GG57" s="150">
        <v>1643215</v>
      </c>
      <c r="GH57" s="150">
        <v>4500</v>
      </c>
      <c r="GI57" s="150">
        <v>1638715</v>
      </c>
      <c r="GJ57" s="229" t="s">
        <v>752</v>
      </c>
      <c r="GK57" s="213"/>
      <c r="GL57" s="211"/>
      <c r="GM57" s="212" t="s">
        <v>400</v>
      </c>
      <c r="GN57" s="213"/>
      <c r="GO57" s="150">
        <v>4954171</v>
      </c>
      <c r="GP57" s="150">
        <v>89700</v>
      </c>
      <c r="GQ57" s="150">
        <v>80300</v>
      </c>
      <c r="GR57" s="150">
        <v>89800</v>
      </c>
      <c r="GS57" s="150">
        <v>57700</v>
      </c>
      <c r="GT57" s="207">
        <v>491800</v>
      </c>
      <c r="GU57" s="150">
        <v>3021300</v>
      </c>
      <c r="GV57" s="207">
        <v>800100</v>
      </c>
      <c r="GW57" s="207">
        <v>0</v>
      </c>
      <c r="GX57" s="150">
        <v>0</v>
      </c>
      <c r="GY57" s="207">
        <v>0</v>
      </c>
      <c r="GZ57" s="150">
        <v>109900</v>
      </c>
      <c r="HA57" s="229" t="s">
        <v>752</v>
      </c>
      <c r="HB57" s="213"/>
      <c r="HC57" s="211"/>
      <c r="HD57" s="212" t="s">
        <v>400</v>
      </c>
      <c r="HE57" s="213"/>
      <c r="HF57" s="207">
        <v>0</v>
      </c>
      <c r="HG57" s="207">
        <v>134971</v>
      </c>
      <c r="HH57" s="207">
        <v>0</v>
      </c>
      <c r="HI57" s="207">
        <v>0</v>
      </c>
      <c r="HJ57" s="207">
        <v>17400</v>
      </c>
      <c r="HK57" s="207">
        <v>0</v>
      </c>
      <c r="HL57" s="207">
        <v>61200</v>
      </c>
      <c r="HM57" s="207">
        <v>90114207</v>
      </c>
      <c r="HN57" s="150">
        <v>34457104</v>
      </c>
      <c r="HO57" s="217">
        <v>55657103</v>
      </c>
      <c r="HP57" s="150">
        <v>27512251</v>
      </c>
      <c r="HQ57" s="150">
        <v>62601956</v>
      </c>
      <c r="HR57" s="230" t="s">
        <v>752</v>
      </c>
      <c r="HS57" s="200"/>
      <c r="HT57" s="219"/>
      <c r="HU57" s="219"/>
      <c r="HV57" s="219"/>
      <c r="HW57" s="219"/>
      <c r="HX57" s="201"/>
    </row>
    <row r="58" spans="1:232" s="221" customFormat="1" ht="16.5" customHeight="1" x14ac:dyDescent="0.45">
      <c r="A58" s="185"/>
      <c r="B58" s="186"/>
      <c r="C58" s="222"/>
      <c r="D58" s="204"/>
      <c r="E58" s="205"/>
      <c r="F58" s="206"/>
      <c r="G58" s="207"/>
      <c r="H58" s="150"/>
      <c r="I58" s="150"/>
      <c r="J58" s="207"/>
      <c r="K58" s="150"/>
      <c r="L58" s="208"/>
      <c r="M58" s="150"/>
      <c r="N58" s="150"/>
      <c r="O58" s="150"/>
      <c r="P58" s="150"/>
      <c r="Q58" s="150"/>
      <c r="R58" s="209"/>
      <c r="S58" s="210"/>
      <c r="T58" s="211"/>
      <c r="U58" s="212"/>
      <c r="V58" s="213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209"/>
      <c r="AJ58" s="210"/>
      <c r="AK58" s="211"/>
      <c r="AL58" s="212"/>
      <c r="AM58" s="213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229"/>
      <c r="BA58" s="213"/>
      <c r="BB58" s="211"/>
      <c r="BC58" s="212"/>
      <c r="BD58" s="213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229"/>
      <c r="BS58" s="213"/>
      <c r="BT58" s="211"/>
      <c r="BU58" s="212"/>
      <c r="BV58" s="215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229"/>
      <c r="CJ58" s="213"/>
      <c r="CK58" s="211"/>
      <c r="CL58" s="212"/>
      <c r="CM58" s="213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229"/>
      <c r="DB58" s="213"/>
      <c r="DC58" s="211"/>
      <c r="DD58" s="212"/>
      <c r="DE58" s="213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229"/>
      <c r="DT58" s="213"/>
      <c r="DU58" s="211"/>
      <c r="DV58" s="212"/>
      <c r="DW58" s="213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229"/>
      <c r="EK58" s="213"/>
      <c r="EL58" s="211"/>
      <c r="EM58" s="212"/>
      <c r="EN58" s="213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229"/>
      <c r="FC58" s="213"/>
      <c r="FD58" s="211"/>
      <c r="FE58" s="212"/>
      <c r="FF58" s="213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229"/>
      <c r="FT58" s="213"/>
      <c r="FU58" s="211"/>
      <c r="FV58" s="212"/>
      <c r="FW58" s="213"/>
      <c r="FX58" s="150"/>
      <c r="FY58" s="150"/>
      <c r="FZ58" s="150"/>
      <c r="GA58" s="150"/>
      <c r="GB58" s="150"/>
      <c r="GC58" s="150"/>
      <c r="GD58" s="150"/>
      <c r="GE58" s="150"/>
      <c r="GF58" s="150"/>
      <c r="GG58" s="150"/>
      <c r="GH58" s="150"/>
      <c r="GI58" s="150"/>
      <c r="GJ58" s="229"/>
      <c r="GK58" s="213"/>
      <c r="GL58" s="211"/>
      <c r="GM58" s="212"/>
      <c r="GN58" s="213"/>
      <c r="GO58" s="223"/>
      <c r="GP58" s="216"/>
      <c r="GQ58" s="150"/>
      <c r="GR58" s="150"/>
      <c r="GS58" s="150"/>
      <c r="GT58" s="207"/>
      <c r="GU58" s="150"/>
      <c r="GV58" s="207"/>
      <c r="GW58" s="207"/>
      <c r="GX58" s="150"/>
      <c r="GY58" s="207"/>
      <c r="GZ58" s="150"/>
      <c r="HA58" s="229"/>
      <c r="HB58" s="213"/>
      <c r="HC58" s="211"/>
      <c r="HD58" s="212"/>
      <c r="HE58" s="213"/>
      <c r="HF58" s="207"/>
      <c r="HG58" s="150"/>
      <c r="HH58" s="150"/>
      <c r="HI58" s="150"/>
      <c r="HJ58" s="150"/>
      <c r="HK58" s="150"/>
      <c r="HL58" s="150"/>
      <c r="HM58" s="150"/>
      <c r="HN58" s="150"/>
      <c r="HO58" s="217"/>
      <c r="HP58" s="150"/>
      <c r="HQ58" s="217"/>
      <c r="HR58" s="230"/>
      <c r="HS58" s="200"/>
      <c r="HT58" s="219"/>
      <c r="HU58" s="219"/>
      <c r="HV58" s="219"/>
      <c r="HW58" s="219"/>
      <c r="HX58" s="201"/>
    </row>
    <row r="59" spans="1:232" s="221" customFormat="1" ht="39.6" x14ac:dyDescent="0.45">
      <c r="A59" s="185"/>
      <c r="B59" s="186"/>
      <c r="C59" s="222"/>
      <c r="D59" s="204"/>
      <c r="E59" s="224" t="s">
        <v>401</v>
      </c>
      <c r="F59" s="206"/>
      <c r="G59" s="207">
        <v>2498647598</v>
      </c>
      <c r="H59" s="207">
        <v>2456741627</v>
      </c>
      <c r="I59" s="207">
        <v>41905971</v>
      </c>
      <c r="J59" s="207">
        <v>10476193</v>
      </c>
      <c r="K59" s="207">
        <v>31429778</v>
      </c>
      <c r="L59" s="208">
        <v>2.6</v>
      </c>
      <c r="M59" s="150">
        <v>2161964</v>
      </c>
      <c r="N59" s="150">
        <v>21396007</v>
      </c>
      <c r="O59" s="150">
        <v>2941015</v>
      </c>
      <c r="P59" s="150">
        <v>15876064</v>
      </c>
      <c r="Q59" s="150">
        <v>10622922</v>
      </c>
      <c r="R59" s="225" t="s">
        <v>753</v>
      </c>
      <c r="S59" s="210"/>
      <c r="T59" s="211"/>
      <c r="U59" s="228" t="s">
        <v>401</v>
      </c>
      <c r="V59" s="213"/>
      <c r="W59" s="150">
        <v>811787626</v>
      </c>
      <c r="X59" s="150">
        <v>352384876</v>
      </c>
      <c r="Y59" s="150">
        <v>7726105</v>
      </c>
      <c r="Z59" s="150">
        <v>291670187</v>
      </c>
      <c r="AA59" s="150">
        <v>14835636</v>
      </c>
      <c r="AB59" s="150">
        <v>38152948</v>
      </c>
      <c r="AC59" s="150">
        <v>338520700</v>
      </c>
      <c r="AD59" s="150">
        <v>333363682</v>
      </c>
      <c r="AE59" s="150">
        <v>5157018</v>
      </c>
      <c r="AF59" s="150">
        <v>9212596</v>
      </c>
      <c r="AG59" s="150">
        <v>35242138</v>
      </c>
      <c r="AH59" s="150">
        <v>0</v>
      </c>
      <c r="AI59" s="225" t="s">
        <v>753</v>
      </c>
      <c r="AJ59" s="210"/>
      <c r="AK59" s="211"/>
      <c r="AL59" s="228" t="s">
        <v>401</v>
      </c>
      <c r="AM59" s="213"/>
      <c r="AN59" s="150">
        <v>7980672</v>
      </c>
      <c r="AO59" s="150">
        <v>67733115</v>
      </c>
      <c r="AP59" s="150">
        <v>11007656</v>
      </c>
      <c r="AQ59" s="150">
        <v>2134235</v>
      </c>
      <c r="AR59" s="150">
        <v>90463</v>
      </c>
      <c r="AS59" s="150">
        <v>0</v>
      </c>
      <c r="AT59" s="150">
        <v>6531435</v>
      </c>
      <c r="AU59" s="150">
        <v>1516390</v>
      </c>
      <c r="AV59" s="150">
        <v>735133</v>
      </c>
      <c r="AW59" s="150">
        <v>881083</v>
      </c>
      <c r="AX59" s="150">
        <v>9766020</v>
      </c>
      <c r="AY59" s="150">
        <v>12843571</v>
      </c>
      <c r="AZ59" s="231" t="s">
        <v>753</v>
      </c>
      <c r="BA59" s="213"/>
      <c r="BB59" s="211"/>
      <c r="BC59" s="228" t="s">
        <v>401</v>
      </c>
      <c r="BD59" s="213"/>
      <c r="BE59" s="150">
        <v>0</v>
      </c>
      <c r="BF59" s="150">
        <v>126258933</v>
      </c>
      <c r="BG59" s="150">
        <v>855278</v>
      </c>
      <c r="BH59" s="150">
        <v>0</v>
      </c>
      <c r="BI59" s="150">
        <v>0</v>
      </c>
      <c r="BJ59" s="150">
        <v>2524958</v>
      </c>
      <c r="BK59" s="150">
        <v>14852891</v>
      </c>
      <c r="BL59" s="150">
        <v>27979378</v>
      </c>
      <c r="BM59" s="150">
        <v>300242167</v>
      </c>
      <c r="BN59" s="150">
        <v>286364361</v>
      </c>
      <c r="BO59" s="150">
        <v>13877734</v>
      </c>
      <c r="BP59" s="150">
        <v>72</v>
      </c>
      <c r="BQ59" s="150">
        <v>1318999561</v>
      </c>
      <c r="BR59" s="231" t="s">
        <v>753</v>
      </c>
      <c r="BS59" s="213"/>
      <c r="BT59" s="211"/>
      <c r="BU59" s="228" t="s">
        <v>401</v>
      </c>
      <c r="BV59" s="215"/>
      <c r="BW59" s="150">
        <v>563232</v>
      </c>
      <c r="BX59" s="150">
        <v>10938891</v>
      </c>
      <c r="BY59" s="150">
        <v>2447377</v>
      </c>
      <c r="BZ59" s="150">
        <v>8491514</v>
      </c>
      <c r="CA59" s="150">
        <v>24167597</v>
      </c>
      <c r="CB59" s="150">
        <v>203912</v>
      </c>
      <c r="CC59" s="150">
        <v>169869</v>
      </c>
      <c r="CD59" s="150">
        <v>34043</v>
      </c>
      <c r="CE59" s="150">
        <v>0</v>
      </c>
      <c r="CF59" s="150">
        <v>1831540</v>
      </c>
      <c r="CG59" s="150">
        <v>4827739</v>
      </c>
      <c r="CH59" s="150">
        <v>17304406</v>
      </c>
      <c r="CI59" s="231" t="s">
        <v>753</v>
      </c>
      <c r="CJ59" s="213"/>
      <c r="CK59" s="211"/>
      <c r="CL59" s="228" t="s">
        <v>401</v>
      </c>
      <c r="CM59" s="213"/>
      <c r="CN59" s="150">
        <v>8247618</v>
      </c>
      <c r="CO59" s="150">
        <v>724250</v>
      </c>
      <c r="CP59" s="150">
        <v>7523368</v>
      </c>
      <c r="CQ59" s="150">
        <v>584714578</v>
      </c>
      <c r="CR59" s="150">
        <v>0</v>
      </c>
      <c r="CS59" s="150">
        <v>154348758</v>
      </c>
      <c r="CT59" s="150">
        <v>81554001</v>
      </c>
      <c r="CU59" s="150">
        <v>89060277</v>
      </c>
      <c r="CV59" s="150">
        <v>63224800</v>
      </c>
      <c r="CW59" s="150">
        <v>0</v>
      </c>
      <c r="CX59" s="150">
        <v>21892053</v>
      </c>
      <c r="CY59" s="150">
        <v>313537</v>
      </c>
      <c r="CZ59" s="150">
        <v>0</v>
      </c>
      <c r="DA59" s="231" t="s">
        <v>753</v>
      </c>
      <c r="DB59" s="213"/>
      <c r="DC59" s="211"/>
      <c r="DD59" s="228" t="s">
        <v>401</v>
      </c>
      <c r="DE59" s="213"/>
      <c r="DF59" s="150">
        <v>1741487</v>
      </c>
      <c r="DG59" s="150">
        <v>16934</v>
      </c>
      <c r="DH59" s="150">
        <v>0</v>
      </c>
      <c r="DI59" s="150">
        <v>1724553</v>
      </c>
      <c r="DJ59" s="150">
        <v>941633</v>
      </c>
      <c r="DK59" s="150">
        <v>14717075</v>
      </c>
      <c r="DL59" s="150">
        <v>1579843</v>
      </c>
      <c r="DM59" s="150">
        <v>0</v>
      </c>
      <c r="DN59" s="150">
        <v>74496642</v>
      </c>
      <c r="DO59" s="150">
        <v>0</v>
      </c>
      <c r="DP59" s="150">
        <v>1540506</v>
      </c>
      <c r="DQ59" s="150">
        <v>79303966</v>
      </c>
      <c r="DR59" s="150">
        <v>276244</v>
      </c>
      <c r="DS59" s="231" t="s">
        <v>753</v>
      </c>
      <c r="DT59" s="213"/>
      <c r="DU59" s="211"/>
      <c r="DV59" s="228" t="s">
        <v>401</v>
      </c>
      <c r="DW59" s="213"/>
      <c r="DX59" s="150">
        <v>193791365</v>
      </c>
      <c r="DY59" s="150">
        <v>133198647</v>
      </c>
      <c r="DZ59" s="150">
        <v>37122145</v>
      </c>
      <c r="EA59" s="150">
        <v>43702822</v>
      </c>
      <c r="EB59" s="150">
        <v>10495022</v>
      </c>
      <c r="EC59" s="150">
        <v>3251858</v>
      </c>
      <c r="ED59" s="150">
        <v>27261</v>
      </c>
      <c r="EE59" s="150">
        <v>6801359</v>
      </c>
      <c r="EF59" s="150">
        <v>4384884</v>
      </c>
      <c r="EG59" s="150">
        <v>0</v>
      </c>
      <c r="EH59" s="150">
        <v>2416475</v>
      </c>
      <c r="EI59" s="150">
        <v>43441</v>
      </c>
      <c r="EJ59" s="231" t="s">
        <v>753</v>
      </c>
      <c r="EK59" s="213"/>
      <c r="EL59" s="211"/>
      <c r="EM59" s="228" t="s">
        <v>401</v>
      </c>
      <c r="EN59" s="213"/>
      <c r="EO59" s="150">
        <v>91700</v>
      </c>
      <c r="EP59" s="150">
        <v>31663039</v>
      </c>
      <c r="EQ59" s="150">
        <v>60592718</v>
      </c>
      <c r="ER59" s="150">
        <v>2299444</v>
      </c>
      <c r="ES59" s="150">
        <v>4550</v>
      </c>
      <c r="ET59" s="150">
        <v>0</v>
      </c>
      <c r="EU59" s="150">
        <v>58288724</v>
      </c>
      <c r="EV59" s="150">
        <v>20006911</v>
      </c>
      <c r="EW59" s="150">
        <v>5480594</v>
      </c>
      <c r="EX59" s="150">
        <v>14526317</v>
      </c>
      <c r="EY59" s="150">
        <v>13584861</v>
      </c>
      <c r="EZ59" s="150">
        <v>2903</v>
      </c>
      <c r="FA59" s="150">
        <v>938553</v>
      </c>
      <c r="FB59" s="231" t="s">
        <v>753</v>
      </c>
      <c r="FC59" s="213"/>
      <c r="FD59" s="211"/>
      <c r="FE59" s="228" t="s">
        <v>401</v>
      </c>
      <c r="FF59" s="213"/>
      <c r="FG59" s="150">
        <v>38022861</v>
      </c>
      <c r="FH59" s="150">
        <v>36544427</v>
      </c>
      <c r="FI59" s="150">
        <v>961461</v>
      </c>
      <c r="FJ59" s="150">
        <v>516973</v>
      </c>
      <c r="FK59" s="150">
        <v>75376567</v>
      </c>
      <c r="FL59" s="150">
        <v>15876064</v>
      </c>
      <c r="FM59" s="150">
        <v>8671765</v>
      </c>
      <c r="FN59" s="150">
        <v>47270702</v>
      </c>
      <c r="FO59" s="150">
        <v>71818531</v>
      </c>
      <c r="FP59" s="150">
        <v>37847921</v>
      </c>
      <c r="FQ59" s="150">
        <v>26365414</v>
      </c>
      <c r="FR59" s="150">
        <v>11482507</v>
      </c>
      <c r="FS59" s="231" t="s">
        <v>753</v>
      </c>
      <c r="FT59" s="213"/>
      <c r="FU59" s="211"/>
      <c r="FV59" s="228" t="s">
        <v>401</v>
      </c>
      <c r="FW59" s="213"/>
      <c r="FX59" s="150">
        <v>57601918</v>
      </c>
      <c r="FY59" s="150">
        <v>616453</v>
      </c>
      <c r="FZ59" s="150">
        <v>54862</v>
      </c>
      <c r="GA59" s="150">
        <v>388646</v>
      </c>
      <c r="GB59" s="150">
        <v>6468711</v>
      </c>
      <c r="GC59" s="150">
        <v>704439</v>
      </c>
      <c r="GD59" s="150">
        <v>699270</v>
      </c>
      <c r="GE59" s="150">
        <v>5169</v>
      </c>
      <c r="GF59" s="150">
        <v>10798968</v>
      </c>
      <c r="GG59" s="150">
        <v>38569839</v>
      </c>
      <c r="GH59" s="150">
        <v>194087</v>
      </c>
      <c r="GI59" s="150">
        <v>38375752</v>
      </c>
      <c r="GJ59" s="231" t="s">
        <v>753</v>
      </c>
      <c r="GK59" s="213"/>
      <c r="GL59" s="211"/>
      <c r="GM59" s="228" t="s">
        <v>401</v>
      </c>
      <c r="GN59" s="213"/>
      <c r="GO59" s="150">
        <v>128092334</v>
      </c>
      <c r="GP59" s="150">
        <v>6911500</v>
      </c>
      <c r="GQ59" s="150">
        <v>4715100</v>
      </c>
      <c r="GR59" s="150">
        <v>4899000</v>
      </c>
      <c r="GS59" s="150">
        <v>152000</v>
      </c>
      <c r="GT59" s="207">
        <v>26859000</v>
      </c>
      <c r="GU59" s="150">
        <v>63779200</v>
      </c>
      <c r="GV59" s="207">
        <v>800100</v>
      </c>
      <c r="GW59" s="207">
        <v>3956700</v>
      </c>
      <c r="GX59" s="150">
        <v>0</v>
      </c>
      <c r="GY59" s="207">
        <v>44000</v>
      </c>
      <c r="GZ59" s="150">
        <v>5728200</v>
      </c>
      <c r="HA59" s="231" t="s">
        <v>753</v>
      </c>
      <c r="HB59" s="213"/>
      <c r="HC59" s="211"/>
      <c r="HD59" s="228" t="s">
        <v>401</v>
      </c>
      <c r="HE59" s="213"/>
      <c r="HF59" s="207">
        <v>61200</v>
      </c>
      <c r="HG59" s="207">
        <v>6680434</v>
      </c>
      <c r="HH59" s="207">
        <v>0</v>
      </c>
      <c r="HI59" s="207">
        <v>273900</v>
      </c>
      <c r="HJ59" s="207">
        <v>1043600</v>
      </c>
      <c r="HK59" s="207">
        <v>0</v>
      </c>
      <c r="HL59" s="207">
        <v>1930600</v>
      </c>
      <c r="HM59" s="207">
        <v>2498647598</v>
      </c>
      <c r="HN59" s="150">
        <v>1083997910</v>
      </c>
      <c r="HO59" s="217">
        <v>1414649688</v>
      </c>
      <c r="HP59" s="150">
        <v>971511847</v>
      </c>
      <c r="HQ59" s="150">
        <v>1527135751</v>
      </c>
      <c r="HR59" s="232" t="s">
        <v>753</v>
      </c>
      <c r="HS59" s="200"/>
      <c r="HT59" s="219"/>
      <c r="HU59" s="219"/>
      <c r="HV59" s="219"/>
      <c r="HW59" s="219"/>
      <c r="HX59" s="201"/>
    </row>
    <row r="60" spans="1:232" s="221" customFormat="1" ht="18" x14ac:dyDescent="0.45">
      <c r="A60" s="185"/>
      <c r="B60" s="186"/>
      <c r="C60" s="222"/>
      <c r="D60" s="204"/>
      <c r="E60" s="224"/>
      <c r="F60" s="206"/>
      <c r="G60" s="207"/>
      <c r="H60" s="150"/>
      <c r="I60" s="150"/>
      <c r="J60" s="207"/>
      <c r="K60" s="150"/>
      <c r="L60" s="208"/>
      <c r="M60" s="150"/>
      <c r="N60" s="150"/>
      <c r="O60" s="150"/>
      <c r="P60" s="150"/>
      <c r="Q60" s="150"/>
      <c r="R60" s="209"/>
      <c r="S60" s="210"/>
      <c r="T60" s="211"/>
      <c r="U60" s="228"/>
      <c r="V60" s="213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209"/>
      <c r="AJ60" s="210"/>
      <c r="AK60" s="211"/>
      <c r="AL60" s="228"/>
      <c r="AM60" s="213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229"/>
      <c r="BA60" s="213"/>
      <c r="BB60" s="211"/>
      <c r="BC60" s="228"/>
      <c r="BD60" s="213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229"/>
      <c r="BS60" s="213"/>
      <c r="BT60" s="211"/>
      <c r="BU60" s="228"/>
      <c r="BV60" s="215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229"/>
      <c r="CJ60" s="213"/>
      <c r="CK60" s="211"/>
      <c r="CL60" s="228"/>
      <c r="CM60" s="213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229"/>
      <c r="DB60" s="213"/>
      <c r="DC60" s="211"/>
      <c r="DD60" s="228"/>
      <c r="DE60" s="213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229"/>
      <c r="DT60" s="213"/>
      <c r="DU60" s="211"/>
      <c r="DV60" s="228"/>
      <c r="DW60" s="213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229"/>
      <c r="EK60" s="213"/>
      <c r="EL60" s="211"/>
      <c r="EM60" s="228"/>
      <c r="EN60" s="213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229"/>
      <c r="FC60" s="213"/>
      <c r="FD60" s="211"/>
      <c r="FE60" s="228"/>
      <c r="FF60" s="213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229"/>
      <c r="FT60" s="213"/>
      <c r="FU60" s="211"/>
      <c r="FV60" s="228"/>
      <c r="FW60" s="213"/>
      <c r="FX60" s="150"/>
      <c r="FY60" s="150"/>
      <c r="FZ60" s="150"/>
      <c r="GA60" s="150"/>
      <c r="GB60" s="150"/>
      <c r="GC60" s="150"/>
      <c r="GD60" s="150"/>
      <c r="GE60" s="150"/>
      <c r="GF60" s="150"/>
      <c r="GG60" s="150"/>
      <c r="GH60" s="150"/>
      <c r="GI60" s="150"/>
      <c r="GJ60" s="229"/>
      <c r="GK60" s="213"/>
      <c r="GL60" s="211"/>
      <c r="GM60" s="228"/>
      <c r="GN60" s="213"/>
      <c r="GO60" s="223"/>
      <c r="GP60" s="216"/>
      <c r="GQ60" s="150"/>
      <c r="GR60" s="150"/>
      <c r="GS60" s="150"/>
      <c r="GT60" s="207"/>
      <c r="GU60" s="150"/>
      <c r="GV60" s="207"/>
      <c r="GW60" s="207"/>
      <c r="GX60" s="150"/>
      <c r="GY60" s="207"/>
      <c r="GZ60" s="150"/>
      <c r="HA60" s="229"/>
      <c r="HB60" s="213"/>
      <c r="HC60" s="211"/>
      <c r="HD60" s="228"/>
      <c r="HE60" s="213"/>
      <c r="HF60" s="207"/>
      <c r="HG60" s="150"/>
      <c r="HH60" s="150"/>
      <c r="HI60" s="150"/>
      <c r="HJ60" s="150"/>
      <c r="HK60" s="150"/>
      <c r="HL60" s="150"/>
      <c r="HM60" s="150"/>
      <c r="HN60" s="150"/>
      <c r="HO60" s="217"/>
      <c r="HP60" s="150"/>
      <c r="HQ60" s="217"/>
      <c r="HR60" s="230"/>
      <c r="HS60" s="200"/>
      <c r="HT60" s="219"/>
      <c r="HU60" s="219"/>
      <c r="HV60" s="219"/>
      <c r="HW60" s="219"/>
      <c r="HX60" s="201"/>
    </row>
    <row r="61" spans="1:232" s="221" customFormat="1" ht="16.5" customHeight="1" x14ac:dyDescent="0.45">
      <c r="A61" s="185"/>
      <c r="B61" s="186"/>
      <c r="C61" s="222"/>
      <c r="D61" s="204"/>
      <c r="E61" s="205" t="s">
        <v>402</v>
      </c>
      <c r="F61" s="206"/>
      <c r="G61" s="207">
        <v>5067799621</v>
      </c>
      <c r="H61" s="207">
        <v>4993104844</v>
      </c>
      <c r="I61" s="207">
        <v>74694777</v>
      </c>
      <c r="J61" s="207">
        <v>15400975</v>
      </c>
      <c r="K61" s="207">
        <v>59293802</v>
      </c>
      <c r="L61" s="208">
        <v>2.5</v>
      </c>
      <c r="M61" s="150">
        <v>6232943</v>
      </c>
      <c r="N61" s="150">
        <v>43219822</v>
      </c>
      <c r="O61" s="150">
        <v>2941015</v>
      </c>
      <c r="P61" s="150">
        <v>15920464</v>
      </c>
      <c r="Q61" s="150">
        <v>36473316</v>
      </c>
      <c r="R61" s="209" t="s">
        <v>21</v>
      </c>
      <c r="S61" s="210"/>
      <c r="T61" s="211"/>
      <c r="U61" s="212" t="s">
        <v>402</v>
      </c>
      <c r="V61" s="213"/>
      <c r="W61" s="150">
        <v>1798787397</v>
      </c>
      <c r="X61" s="150">
        <v>788320920</v>
      </c>
      <c r="Y61" s="150">
        <v>13143712</v>
      </c>
      <c r="Z61" s="150">
        <v>576334224</v>
      </c>
      <c r="AA61" s="150">
        <v>37830297</v>
      </c>
      <c r="AB61" s="150">
        <v>161012687</v>
      </c>
      <c r="AC61" s="150">
        <v>733773885</v>
      </c>
      <c r="AD61" s="150">
        <v>727494967</v>
      </c>
      <c r="AE61" s="150">
        <v>6278918</v>
      </c>
      <c r="AF61" s="150">
        <v>12973961</v>
      </c>
      <c r="AG61" s="150">
        <v>73484381</v>
      </c>
      <c r="AH61" s="150">
        <v>0</v>
      </c>
      <c r="AI61" s="209" t="s">
        <v>21</v>
      </c>
      <c r="AJ61" s="210"/>
      <c r="AK61" s="211"/>
      <c r="AL61" s="212" t="s">
        <v>402</v>
      </c>
      <c r="AM61" s="213"/>
      <c r="AN61" s="150">
        <v>42457194</v>
      </c>
      <c r="AO61" s="150">
        <v>146744709</v>
      </c>
      <c r="AP61" s="150">
        <v>19128214</v>
      </c>
      <c r="AQ61" s="150">
        <v>5034642</v>
      </c>
      <c r="AR61" s="150">
        <v>416196</v>
      </c>
      <c r="AS61" s="150">
        <v>46735</v>
      </c>
      <c r="AT61" s="150">
        <v>10947545</v>
      </c>
      <c r="AU61" s="150">
        <v>1516390</v>
      </c>
      <c r="AV61" s="150">
        <v>1166706</v>
      </c>
      <c r="AW61" s="150">
        <v>1505352</v>
      </c>
      <c r="AX61" s="150">
        <v>16700774</v>
      </c>
      <c r="AY61" s="150">
        <v>21983334</v>
      </c>
      <c r="AZ61" s="229" t="s">
        <v>21</v>
      </c>
      <c r="BA61" s="213"/>
      <c r="BB61" s="211"/>
      <c r="BC61" s="212" t="s">
        <v>402</v>
      </c>
      <c r="BD61" s="213"/>
      <c r="BE61" s="150">
        <v>746833</v>
      </c>
      <c r="BF61" s="150">
        <v>226756456</v>
      </c>
      <c r="BG61" s="150">
        <v>991386</v>
      </c>
      <c r="BH61" s="150">
        <v>0</v>
      </c>
      <c r="BI61" s="150">
        <v>18016698</v>
      </c>
      <c r="BJ61" s="150">
        <v>5464336</v>
      </c>
      <c r="BK61" s="150">
        <v>34854098</v>
      </c>
      <c r="BL61" s="150">
        <v>51653475</v>
      </c>
      <c r="BM61" s="150">
        <v>403375676</v>
      </c>
      <c r="BN61" s="150">
        <v>387202295</v>
      </c>
      <c r="BO61" s="150">
        <v>16173180</v>
      </c>
      <c r="BP61" s="150">
        <v>201</v>
      </c>
      <c r="BQ61" s="150">
        <v>2599964029</v>
      </c>
      <c r="BR61" s="229" t="s">
        <v>21</v>
      </c>
      <c r="BS61" s="213"/>
      <c r="BT61" s="211"/>
      <c r="BU61" s="212" t="s">
        <v>402</v>
      </c>
      <c r="BV61" s="215"/>
      <c r="BW61" s="150">
        <v>1398336</v>
      </c>
      <c r="BX61" s="150">
        <v>19119302</v>
      </c>
      <c r="BY61" s="150">
        <v>5347204</v>
      </c>
      <c r="BZ61" s="150">
        <v>13772098</v>
      </c>
      <c r="CA61" s="150">
        <v>89203525</v>
      </c>
      <c r="CB61" s="150">
        <v>408013</v>
      </c>
      <c r="CC61" s="150">
        <v>250666</v>
      </c>
      <c r="CD61" s="150">
        <v>34364</v>
      </c>
      <c r="CE61" s="150">
        <v>122983</v>
      </c>
      <c r="CF61" s="150">
        <v>2509157</v>
      </c>
      <c r="CG61" s="150">
        <v>46771671</v>
      </c>
      <c r="CH61" s="150">
        <v>39514684</v>
      </c>
      <c r="CI61" s="229" t="s">
        <v>21</v>
      </c>
      <c r="CJ61" s="213"/>
      <c r="CK61" s="211"/>
      <c r="CL61" s="212" t="s">
        <v>402</v>
      </c>
      <c r="CM61" s="213"/>
      <c r="CN61" s="150">
        <v>18088742</v>
      </c>
      <c r="CO61" s="150">
        <v>1369911</v>
      </c>
      <c r="CP61" s="150">
        <v>16718831</v>
      </c>
      <c r="CQ61" s="150">
        <v>1274884352</v>
      </c>
      <c r="CR61" s="150">
        <v>40745407</v>
      </c>
      <c r="CS61" s="150">
        <v>388783093</v>
      </c>
      <c r="CT61" s="150">
        <v>177424989</v>
      </c>
      <c r="CU61" s="150">
        <v>192416606</v>
      </c>
      <c r="CV61" s="150">
        <v>102887891</v>
      </c>
      <c r="CW61" s="150">
        <v>0</v>
      </c>
      <c r="CX61" s="150">
        <v>55622392</v>
      </c>
      <c r="CY61" s="150">
        <v>313537</v>
      </c>
      <c r="CZ61" s="150">
        <v>0</v>
      </c>
      <c r="DA61" s="229" t="s">
        <v>21</v>
      </c>
      <c r="DB61" s="213"/>
      <c r="DC61" s="211"/>
      <c r="DD61" s="212" t="s">
        <v>402</v>
      </c>
      <c r="DE61" s="213"/>
      <c r="DF61" s="150">
        <v>3572571</v>
      </c>
      <c r="DG61" s="150">
        <v>24719</v>
      </c>
      <c r="DH61" s="150">
        <v>0</v>
      </c>
      <c r="DI61" s="150">
        <v>3547852</v>
      </c>
      <c r="DJ61" s="150">
        <v>1798211</v>
      </c>
      <c r="DK61" s="150">
        <v>48126106</v>
      </c>
      <c r="DL61" s="150">
        <v>1922061</v>
      </c>
      <c r="DM61" s="150">
        <v>0</v>
      </c>
      <c r="DN61" s="150">
        <v>139873875</v>
      </c>
      <c r="DO61" s="150">
        <v>0</v>
      </c>
      <c r="DP61" s="150">
        <v>2549922</v>
      </c>
      <c r="DQ61" s="150">
        <v>118847691</v>
      </c>
      <c r="DR61" s="150">
        <v>286020</v>
      </c>
      <c r="DS61" s="229" t="s">
        <v>21</v>
      </c>
      <c r="DT61" s="213"/>
      <c r="DU61" s="211"/>
      <c r="DV61" s="212" t="s">
        <v>402</v>
      </c>
      <c r="DW61" s="213"/>
      <c r="DX61" s="150">
        <v>335983187</v>
      </c>
      <c r="DY61" s="150">
        <v>233869610</v>
      </c>
      <c r="DZ61" s="150">
        <v>43628950</v>
      </c>
      <c r="EA61" s="150">
        <v>89869782</v>
      </c>
      <c r="EB61" s="150">
        <v>17141135</v>
      </c>
      <c r="EC61" s="150">
        <v>5192961</v>
      </c>
      <c r="ED61" s="150">
        <v>27261</v>
      </c>
      <c r="EE61" s="150">
        <v>7596966</v>
      </c>
      <c r="EF61" s="150">
        <v>4384884</v>
      </c>
      <c r="EG61" s="150">
        <v>0</v>
      </c>
      <c r="EH61" s="150">
        <v>3212082</v>
      </c>
      <c r="EI61" s="150">
        <v>145944</v>
      </c>
      <c r="EJ61" s="229" t="s">
        <v>21</v>
      </c>
      <c r="EK61" s="213"/>
      <c r="EL61" s="211"/>
      <c r="EM61" s="212" t="s">
        <v>402</v>
      </c>
      <c r="EN61" s="213"/>
      <c r="EO61" s="150">
        <v>91700</v>
      </c>
      <c r="EP61" s="150">
        <v>70174911</v>
      </c>
      <c r="EQ61" s="150">
        <v>102113577</v>
      </c>
      <c r="ER61" s="150">
        <v>3606285</v>
      </c>
      <c r="ES61" s="150">
        <v>4550</v>
      </c>
      <c r="ET61" s="150">
        <v>0</v>
      </c>
      <c r="EU61" s="150">
        <v>98502742</v>
      </c>
      <c r="EV61" s="150">
        <v>76015583</v>
      </c>
      <c r="EW61" s="150">
        <v>29031795</v>
      </c>
      <c r="EX61" s="150">
        <v>46983788</v>
      </c>
      <c r="EY61" s="150">
        <v>43136579</v>
      </c>
      <c r="EZ61" s="150">
        <v>2903</v>
      </c>
      <c r="FA61" s="150">
        <v>3844306</v>
      </c>
      <c r="FB61" s="229" t="s">
        <v>21</v>
      </c>
      <c r="FC61" s="213"/>
      <c r="FD61" s="211"/>
      <c r="FE61" s="212" t="s">
        <v>402</v>
      </c>
      <c r="FF61" s="213"/>
      <c r="FG61" s="150">
        <v>41275252</v>
      </c>
      <c r="FH61" s="150">
        <v>39376202</v>
      </c>
      <c r="FI61" s="150">
        <v>1007185</v>
      </c>
      <c r="FJ61" s="150">
        <v>891865</v>
      </c>
      <c r="FK61" s="150">
        <v>88995338</v>
      </c>
      <c r="FL61" s="150">
        <v>15920464</v>
      </c>
      <c r="FM61" s="150">
        <v>9300568</v>
      </c>
      <c r="FN61" s="150">
        <v>55791624</v>
      </c>
      <c r="FO61" s="150">
        <v>81012656</v>
      </c>
      <c r="FP61" s="150">
        <v>69879703</v>
      </c>
      <c r="FQ61" s="150">
        <v>50158458</v>
      </c>
      <c r="FR61" s="150">
        <v>19721245</v>
      </c>
      <c r="FS61" s="229" t="s">
        <v>21</v>
      </c>
      <c r="FT61" s="213"/>
      <c r="FU61" s="211"/>
      <c r="FV61" s="212" t="s">
        <v>402</v>
      </c>
      <c r="FW61" s="213"/>
      <c r="FX61" s="150">
        <v>165528118</v>
      </c>
      <c r="FY61" s="150">
        <v>1255243</v>
      </c>
      <c r="FZ61" s="150">
        <v>303818</v>
      </c>
      <c r="GA61" s="150">
        <v>390710</v>
      </c>
      <c r="GB61" s="150">
        <v>25366759</v>
      </c>
      <c r="GC61" s="150">
        <v>1087903</v>
      </c>
      <c r="GD61" s="150">
        <v>713056</v>
      </c>
      <c r="GE61" s="150">
        <v>374847</v>
      </c>
      <c r="GF61" s="150">
        <v>22434434</v>
      </c>
      <c r="GG61" s="150">
        <v>114689251</v>
      </c>
      <c r="GH61" s="150">
        <v>194087</v>
      </c>
      <c r="GI61" s="150">
        <v>114495164</v>
      </c>
      <c r="GJ61" s="229" t="s">
        <v>21</v>
      </c>
      <c r="GK61" s="213"/>
      <c r="GL61" s="211"/>
      <c r="GM61" s="212" t="s">
        <v>402</v>
      </c>
      <c r="GN61" s="213"/>
      <c r="GO61" s="150">
        <v>287178134</v>
      </c>
      <c r="GP61" s="150">
        <v>24991800</v>
      </c>
      <c r="GQ61" s="150">
        <v>7160100</v>
      </c>
      <c r="GR61" s="150">
        <v>23793500</v>
      </c>
      <c r="GS61" s="150">
        <v>152000</v>
      </c>
      <c r="GT61" s="207">
        <v>57131800</v>
      </c>
      <c r="GU61" s="150">
        <v>118014800</v>
      </c>
      <c r="GV61" s="207">
        <v>800100</v>
      </c>
      <c r="GW61" s="207">
        <v>6528600</v>
      </c>
      <c r="GX61" s="150">
        <v>0</v>
      </c>
      <c r="GY61" s="207">
        <v>1487000</v>
      </c>
      <c r="GZ61" s="150">
        <v>17099900</v>
      </c>
      <c r="HA61" s="229" t="s">
        <v>21</v>
      </c>
      <c r="HB61" s="213"/>
      <c r="HC61" s="211"/>
      <c r="HD61" s="212" t="s">
        <v>402</v>
      </c>
      <c r="HE61" s="213"/>
      <c r="HF61" s="207">
        <v>61200</v>
      </c>
      <c r="HG61" s="207">
        <v>17496134</v>
      </c>
      <c r="HH61" s="207">
        <v>0</v>
      </c>
      <c r="HI61" s="207">
        <v>273900</v>
      </c>
      <c r="HJ61" s="207">
        <v>1043600</v>
      </c>
      <c r="HK61" s="207">
        <v>0</v>
      </c>
      <c r="HL61" s="207">
        <v>10885900</v>
      </c>
      <c r="HM61" s="207">
        <v>5067799621</v>
      </c>
      <c r="HN61" s="150">
        <v>2366892960</v>
      </c>
      <c r="HO61" s="217">
        <v>2700906661</v>
      </c>
      <c r="HP61" s="150">
        <v>2072953209</v>
      </c>
      <c r="HQ61" s="150">
        <v>2994846412</v>
      </c>
      <c r="HR61" s="230" t="s">
        <v>21</v>
      </c>
      <c r="HS61" s="200"/>
      <c r="HT61" s="219"/>
      <c r="HU61" s="219"/>
      <c r="HV61" s="219"/>
      <c r="HW61" s="219"/>
      <c r="HX61" s="201"/>
    </row>
    <row r="62" spans="1:232" s="201" customFormat="1" ht="7.5" customHeight="1" x14ac:dyDescent="0.45">
      <c r="A62" s="185"/>
      <c r="B62" s="186"/>
      <c r="C62" s="187"/>
      <c r="D62" s="233"/>
      <c r="E62" s="234"/>
      <c r="F62" s="235"/>
      <c r="G62" s="236"/>
      <c r="H62" s="237"/>
      <c r="I62" s="236"/>
      <c r="J62" s="238"/>
      <c r="K62" s="236"/>
      <c r="L62" s="239"/>
      <c r="M62" s="236"/>
      <c r="N62" s="236"/>
      <c r="O62" s="236"/>
      <c r="P62" s="236"/>
      <c r="Q62" s="236"/>
      <c r="R62" s="188"/>
      <c r="S62" s="194"/>
      <c r="T62" s="233"/>
      <c r="U62" s="234"/>
      <c r="V62" s="240"/>
      <c r="W62" s="236"/>
      <c r="X62" s="236"/>
      <c r="Y62" s="236"/>
      <c r="Z62" s="236"/>
      <c r="AA62" s="236"/>
      <c r="AB62" s="236"/>
      <c r="AC62" s="236"/>
      <c r="AD62" s="236"/>
      <c r="AE62" s="236"/>
      <c r="AF62" s="241"/>
      <c r="AG62" s="241"/>
      <c r="AH62" s="241"/>
      <c r="AI62" s="188"/>
      <c r="AJ62" s="242"/>
      <c r="AK62" s="233"/>
      <c r="AL62" s="234"/>
      <c r="AM62" s="234"/>
      <c r="AN62" s="241"/>
      <c r="AO62" s="241"/>
      <c r="AP62" s="241"/>
      <c r="AQ62" s="241"/>
      <c r="AR62" s="241"/>
      <c r="AS62" s="241"/>
      <c r="AT62" s="241"/>
      <c r="AU62" s="241"/>
      <c r="AV62" s="241"/>
      <c r="AW62" s="241"/>
      <c r="AX62" s="241"/>
      <c r="AY62" s="236"/>
      <c r="AZ62" s="189"/>
      <c r="BA62" s="189"/>
      <c r="BB62" s="233"/>
      <c r="BC62" s="234"/>
      <c r="BD62" s="234"/>
      <c r="BE62" s="236"/>
      <c r="BF62" s="236"/>
      <c r="BG62" s="236"/>
      <c r="BH62" s="236"/>
      <c r="BI62" s="236"/>
      <c r="BJ62" s="236"/>
      <c r="BK62" s="243"/>
      <c r="BL62" s="236"/>
      <c r="BM62" s="236"/>
      <c r="BN62" s="236"/>
      <c r="BO62" s="236"/>
      <c r="BP62" s="236"/>
      <c r="BQ62" s="243"/>
      <c r="BR62" s="189"/>
      <c r="BS62" s="189"/>
      <c r="BT62" s="233"/>
      <c r="BU62" s="234"/>
      <c r="BV62" s="235"/>
      <c r="BW62" s="236"/>
      <c r="BX62" s="236"/>
      <c r="BY62" s="236"/>
      <c r="BZ62" s="236"/>
      <c r="CA62" s="236"/>
      <c r="CB62" s="236"/>
      <c r="CC62" s="236"/>
      <c r="CD62" s="236"/>
      <c r="CE62" s="236"/>
      <c r="CF62" s="236"/>
      <c r="CG62" s="236"/>
      <c r="CH62" s="236"/>
      <c r="CI62" s="189"/>
      <c r="CJ62" s="189"/>
      <c r="CK62" s="233"/>
      <c r="CL62" s="234"/>
      <c r="CM62" s="234"/>
      <c r="CN62" s="236"/>
      <c r="CO62" s="236"/>
      <c r="CP62" s="236"/>
      <c r="CQ62" s="236"/>
      <c r="CR62" s="236"/>
      <c r="CS62" s="236"/>
      <c r="CT62" s="236"/>
      <c r="CU62" s="236"/>
      <c r="CV62" s="236"/>
      <c r="CW62" s="236"/>
      <c r="CX62" s="236"/>
      <c r="CY62" s="236"/>
      <c r="CZ62" s="236"/>
      <c r="DA62" s="189"/>
      <c r="DB62" s="189"/>
      <c r="DC62" s="233"/>
      <c r="DD62" s="234"/>
      <c r="DE62" s="234"/>
      <c r="DF62" s="236"/>
      <c r="DG62" s="236"/>
      <c r="DH62" s="236"/>
      <c r="DI62" s="236"/>
      <c r="DJ62" s="236"/>
      <c r="DK62" s="236"/>
      <c r="DL62" s="236"/>
      <c r="DM62" s="243"/>
      <c r="DN62" s="243"/>
      <c r="DO62" s="243"/>
      <c r="DP62" s="243"/>
      <c r="DQ62" s="236"/>
      <c r="DR62" s="236"/>
      <c r="DS62" s="189"/>
      <c r="DT62" s="189"/>
      <c r="DU62" s="233"/>
      <c r="DV62" s="234"/>
      <c r="DW62" s="234"/>
      <c r="DX62" s="236"/>
      <c r="DY62" s="236"/>
      <c r="DZ62" s="236"/>
      <c r="EA62" s="236"/>
      <c r="EB62" s="236"/>
      <c r="EC62" s="236"/>
      <c r="ED62" s="236"/>
      <c r="EE62" s="236"/>
      <c r="EF62" s="236"/>
      <c r="EG62" s="236"/>
      <c r="EH62" s="236"/>
      <c r="EI62" s="236"/>
      <c r="EJ62" s="189"/>
      <c r="EK62" s="189"/>
      <c r="EL62" s="233"/>
      <c r="EM62" s="234"/>
      <c r="EN62" s="234"/>
      <c r="EO62" s="236"/>
      <c r="EP62" s="236"/>
      <c r="EQ62" s="236"/>
      <c r="ER62" s="236"/>
      <c r="ES62" s="236"/>
      <c r="ET62" s="236"/>
      <c r="EU62" s="236"/>
      <c r="EV62" s="236"/>
      <c r="EW62" s="236"/>
      <c r="EX62" s="236"/>
      <c r="EY62" s="236"/>
      <c r="EZ62" s="236"/>
      <c r="FA62" s="236"/>
      <c r="FB62" s="189"/>
      <c r="FC62" s="189"/>
      <c r="FD62" s="233"/>
      <c r="FE62" s="234"/>
      <c r="FF62" s="234"/>
      <c r="FG62" s="236"/>
      <c r="FH62" s="236"/>
      <c r="FI62" s="236"/>
      <c r="FJ62" s="236"/>
      <c r="FK62" s="236"/>
      <c r="FL62" s="236"/>
      <c r="FM62" s="236"/>
      <c r="FN62" s="236"/>
      <c r="FO62" s="236"/>
      <c r="FP62" s="236"/>
      <c r="FQ62" s="236"/>
      <c r="FR62" s="236"/>
      <c r="FS62" s="189"/>
      <c r="FT62" s="189"/>
      <c r="FU62" s="233"/>
      <c r="FV62" s="234"/>
      <c r="FW62" s="234"/>
      <c r="FX62" s="236"/>
      <c r="FY62" s="236"/>
      <c r="FZ62" s="236"/>
      <c r="GA62" s="236"/>
      <c r="GB62" s="236"/>
      <c r="GC62" s="236"/>
      <c r="GD62" s="236"/>
      <c r="GE62" s="236"/>
      <c r="GF62" s="236"/>
      <c r="GG62" s="236"/>
      <c r="GH62" s="236"/>
      <c r="GI62" s="236"/>
      <c r="GJ62" s="189"/>
      <c r="GK62" s="189"/>
      <c r="GL62" s="233"/>
      <c r="GM62" s="234"/>
      <c r="GN62" s="234"/>
      <c r="GO62" s="244"/>
      <c r="GP62" s="237"/>
      <c r="GQ62" s="236"/>
      <c r="GR62" s="236"/>
      <c r="GS62" s="236"/>
      <c r="GT62" s="238"/>
      <c r="GU62" s="236"/>
      <c r="GV62" s="238"/>
      <c r="GW62" s="238"/>
      <c r="GX62" s="236"/>
      <c r="GY62" s="238"/>
      <c r="GZ62" s="236"/>
      <c r="HA62" s="189"/>
      <c r="HB62" s="189"/>
      <c r="HC62" s="233"/>
      <c r="HD62" s="234"/>
      <c r="HE62" s="234"/>
      <c r="HF62" s="238"/>
      <c r="HG62" s="236"/>
      <c r="HH62" s="243"/>
      <c r="HI62" s="236"/>
      <c r="HJ62" s="236"/>
      <c r="HK62" s="243"/>
      <c r="HL62" s="236"/>
      <c r="HM62" s="236"/>
      <c r="HN62" s="236"/>
      <c r="HO62" s="245"/>
      <c r="HP62" s="236"/>
      <c r="HQ62" s="246"/>
      <c r="HR62" s="189"/>
      <c r="HS62" s="247"/>
      <c r="HT62" s="247"/>
      <c r="HU62" s="247"/>
      <c r="HV62" s="247"/>
      <c r="HW62" s="247"/>
    </row>
    <row r="63" spans="1:232" s="252" customFormat="1" x14ac:dyDescent="0.45">
      <c r="A63" s="185"/>
      <c r="B63" s="186"/>
      <c r="C63" s="186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9"/>
      <c r="R63" s="248"/>
      <c r="S63" s="249"/>
      <c r="T63" s="248"/>
      <c r="U63" s="248"/>
      <c r="V63" s="248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  <c r="AI63" s="248"/>
      <c r="AJ63" s="248"/>
      <c r="AK63" s="248"/>
      <c r="AL63" s="248"/>
      <c r="AM63" s="248"/>
      <c r="AN63" s="248"/>
      <c r="AO63" s="248"/>
      <c r="AP63" s="248"/>
      <c r="AQ63" s="248"/>
      <c r="AR63" s="248"/>
      <c r="AS63" s="248"/>
      <c r="AT63" s="248"/>
      <c r="AU63" s="248"/>
      <c r="AV63" s="248"/>
      <c r="AW63" s="248"/>
      <c r="AX63" s="248"/>
      <c r="AY63" s="248"/>
      <c r="AZ63" s="248"/>
      <c r="BA63" s="248"/>
      <c r="BB63" s="248"/>
      <c r="BC63" s="248"/>
      <c r="BD63" s="248"/>
      <c r="BE63" s="250"/>
      <c r="BF63" s="250"/>
      <c r="BG63" s="250"/>
      <c r="BH63" s="250"/>
      <c r="BI63" s="250"/>
      <c r="BJ63" s="251"/>
      <c r="BK63" s="251"/>
      <c r="BL63" s="251"/>
      <c r="BM63" s="251"/>
      <c r="BN63" s="251"/>
      <c r="BO63" s="251"/>
      <c r="BP63" s="251"/>
      <c r="BQ63" s="250"/>
      <c r="BR63" s="248"/>
      <c r="BS63" s="248"/>
      <c r="BT63" s="248"/>
      <c r="BU63" s="248"/>
      <c r="BV63" s="248"/>
      <c r="BW63" s="248"/>
      <c r="BX63" s="248"/>
      <c r="BY63" s="248"/>
      <c r="BZ63" s="248"/>
      <c r="CA63" s="248"/>
      <c r="CB63" s="248"/>
      <c r="CC63" s="248"/>
      <c r="CD63" s="248"/>
      <c r="CE63" s="248"/>
      <c r="CF63" s="248"/>
      <c r="CG63" s="248"/>
      <c r="CH63" s="248"/>
      <c r="CI63" s="248"/>
      <c r="CJ63" s="248"/>
      <c r="CK63" s="248"/>
      <c r="CL63" s="248"/>
      <c r="CM63" s="248"/>
      <c r="CN63" s="248"/>
      <c r="CO63" s="248"/>
      <c r="CP63" s="248"/>
      <c r="CQ63" s="248"/>
      <c r="CR63" s="248"/>
      <c r="CS63" s="248"/>
      <c r="CT63" s="248"/>
      <c r="CU63" s="248"/>
      <c r="CV63" s="248"/>
      <c r="CW63" s="248"/>
      <c r="CX63" s="248"/>
      <c r="CY63" s="248"/>
      <c r="CZ63" s="248"/>
      <c r="DA63" s="248"/>
      <c r="DB63" s="248"/>
      <c r="DC63" s="248"/>
      <c r="DD63" s="248"/>
      <c r="DE63" s="248"/>
      <c r="DF63" s="248"/>
      <c r="DG63" s="248"/>
      <c r="DH63" s="248"/>
      <c r="DI63" s="248"/>
      <c r="DJ63" s="248"/>
      <c r="DK63" s="248"/>
      <c r="DL63" s="248"/>
      <c r="DM63" s="248"/>
      <c r="DN63" s="248"/>
      <c r="DO63" s="248"/>
      <c r="DP63" s="248"/>
      <c r="DQ63" s="249"/>
      <c r="DR63" s="249"/>
      <c r="DS63" s="248"/>
      <c r="DT63" s="248"/>
      <c r="DU63" s="248"/>
      <c r="DV63" s="248"/>
      <c r="DW63" s="248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48"/>
      <c r="EK63" s="248"/>
      <c r="EL63" s="248"/>
      <c r="EM63" s="248"/>
      <c r="EN63" s="248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48"/>
      <c r="FC63" s="248"/>
      <c r="FD63" s="248"/>
      <c r="FE63" s="248"/>
      <c r="FF63" s="248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48"/>
      <c r="FT63" s="248"/>
      <c r="FU63" s="248"/>
      <c r="FV63" s="248"/>
      <c r="FW63" s="248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48"/>
      <c r="GK63" s="248"/>
      <c r="GL63" s="248"/>
      <c r="GM63" s="248"/>
      <c r="GN63" s="248"/>
      <c r="GO63" s="250"/>
      <c r="GP63" s="250"/>
      <c r="GQ63" s="250"/>
      <c r="GR63" s="250"/>
      <c r="GS63" s="251"/>
      <c r="GT63" s="251"/>
      <c r="GU63" s="251"/>
      <c r="GV63" s="251"/>
      <c r="GW63" s="251"/>
      <c r="GX63" s="251"/>
      <c r="GY63" s="251"/>
      <c r="GZ63" s="251"/>
      <c r="HA63" s="248"/>
      <c r="HB63" s="248"/>
      <c r="HC63" s="248"/>
      <c r="HD63" s="248"/>
      <c r="HE63" s="248"/>
      <c r="HF63" s="249"/>
      <c r="HG63" s="249"/>
      <c r="HH63" s="249"/>
      <c r="HI63" s="249"/>
      <c r="HJ63" s="249"/>
      <c r="HK63" s="249"/>
      <c r="HL63" s="249"/>
      <c r="HM63" s="248"/>
      <c r="HN63" s="248"/>
      <c r="HO63" s="248"/>
      <c r="HP63" s="248"/>
      <c r="HQ63" s="248"/>
      <c r="HR63" s="248"/>
      <c r="HS63" s="201"/>
      <c r="HT63" s="201"/>
      <c r="HU63" s="201"/>
      <c r="HV63" s="201"/>
      <c r="HW63" s="201"/>
      <c r="HX63" s="201"/>
    </row>
    <row r="64" spans="1:232" x14ac:dyDescent="0.45">
      <c r="B64" s="1"/>
      <c r="C64" s="1"/>
      <c r="D64" s="1"/>
      <c r="F64" s="1"/>
      <c r="G64" s="18"/>
      <c r="H64" s="18"/>
      <c r="I64" s="18"/>
      <c r="J64" s="18"/>
      <c r="K64" s="18"/>
      <c r="L64" s="1"/>
      <c r="M64" s="18"/>
      <c r="N64" s="18"/>
      <c r="O64" s="18"/>
      <c r="P64" s="18"/>
      <c r="Q64" s="18"/>
      <c r="S64" s="18"/>
      <c r="T64" s="1"/>
      <c r="V64" s="1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J64" s="18"/>
      <c r="AK64" s="1"/>
      <c r="AM64" s="1"/>
      <c r="AN64" s="18"/>
      <c r="AO64" s="18"/>
      <c r="AP64" s="18"/>
      <c r="AQ64" s="18"/>
      <c r="AR64" s="18"/>
      <c r="AS64" s="18"/>
      <c r="AT64" s="18"/>
      <c r="AU64" s="18"/>
      <c r="AV64" s="18"/>
      <c r="AW64" s="1"/>
      <c r="AX64" s="18"/>
      <c r="AY64" s="18"/>
      <c r="BA64" s="1"/>
      <c r="BB64" s="1"/>
      <c r="BD64" s="1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S64" s="1"/>
      <c r="BT64" s="1"/>
      <c r="BV64" s="1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J64" s="1"/>
      <c r="CK64" s="1"/>
      <c r="CM64" s="1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B64" s="1"/>
      <c r="DC64" s="1"/>
      <c r="DE64" s="1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T64" s="1"/>
      <c r="DU64" s="1"/>
      <c r="DW64" s="1"/>
      <c r="DX64" s="139"/>
      <c r="DY64" s="139"/>
      <c r="DZ64" s="139"/>
      <c r="EA64" s="139"/>
      <c r="EB64" s="139"/>
      <c r="EC64" s="139"/>
      <c r="ED64" s="139"/>
      <c r="EE64" s="139"/>
      <c r="EF64" s="139"/>
      <c r="EG64" s="139"/>
      <c r="EH64" s="139"/>
      <c r="EI64" s="139"/>
      <c r="EK64" s="1"/>
      <c r="EL64" s="1"/>
      <c r="EN64" s="1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C64" s="1"/>
      <c r="FD64" s="1"/>
      <c r="FF64" s="1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T64" s="1"/>
      <c r="FU64" s="1"/>
      <c r="FW64" s="1"/>
      <c r="FX64" s="139"/>
      <c r="FY64" s="139"/>
      <c r="FZ64" s="139"/>
      <c r="GA64" s="139"/>
      <c r="GB64" s="139"/>
      <c r="GC64" s="139"/>
      <c r="GD64" s="139"/>
      <c r="GE64" s="139"/>
      <c r="GF64" s="139"/>
      <c r="GG64" s="139"/>
      <c r="GH64" s="139"/>
      <c r="GI64" s="139"/>
      <c r="GK64" s="1"/>
      <c r="GL64" s="1"/>
      <c r="GN64" s="1"/>
      <c r="GO64" s="18"/>
      <c r="GP64" s="18"/>
      <c r="GQ64" s="18"/>
      <c r="GR64" s="18"/>
      <c r="GS64" s="18"/>
      <c r="GT64" s="18"/>
      <c r="GU64" s="18"/>
      <c r="GV64" s="18"/>
      <c r="GW64" s="18"/>
      <c r="GX64" s="18"/>
    </row>
    <row r="65" spans="4:206" x14ac:dyDescent="0.45">
      <c r="D65" s="1"/>
      <c r="F65" s="1"/>
      <c r="G65" s="18"/>
      <c r="H65" s="18"/>
      <c r="I65" s="18"/>
      <c r="J65" s="18"/>
      <c r="K65" s="18"/>
      <c r="L65" s="1"/>
      <c r="M65" s="18"/>
      <c r="N65" s="18"/>
      <c r="O65" s="18"/>
      <c r="P65" s="18"/>
      <c r="Q65" s="18"/>
      <c r="S65" s="18"/>
      <c r="T65" s="1"/>
      <c r="V65" s="1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J65" s="18"/>
      <c r="AK65" s="1"/>
      <c r="AM65" s="1"/>
      <c r="AN65" s="18"/>
      <c r="AO65" s="18"/>
      <c r="AP65" s="18"/>
      <c r="AQ65" s="18"/>
      <c r="AR65" s="18"/>
      <c r="AS65" s="18"/>
      <c r="AT65" s="18"/>
      <c r="AU65" s="18"/>
      <c r="AV65" s="18"/>
      <c r="AW65" s="1"/>
      <c r="AX65" s="18"/>
      <c r="AY65" s="18"/>
      <c r="BA65" s="1"/>
      <c r="BB65" s="1"/>
      <c r="BD65" s="1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S65" s="1"/>
      <c r="BT65" s="1"/>
      <c r="BV65" s="1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J65" s="1"/>
      <c r="CK65" s="1"/>
      <c r="CM65" s="1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B65" s="1"/>
      <c r="DC65" s="1"/>
      <c r="DE65" s="1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T65" s="1"/>
      <c r="DU65" s="1"/>
      <c r="DW65" s="1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K65" s="1"/>
      <c r="EL65" s="1"/>
      <c r="EN65" s="1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C65" s="1"/>
      <c r="FD65" s="1"/>
      <c r="FF65" s="1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T65" s="1"/>
      <c r="FU65" s="1"/>
      <c r="FW65" s="1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K65" s="1"/>
      <c r="GL65" s="1"/>
      <c r="GN65" s="1"/>
      <c r="GO65" s="18"/>
      <c r="GP65" s="18"/>
      <c r="GQ65" s="18"/>
      <c r="GR65" s="18"/>
      <c r="GS65" s="18"/>
      <c r="GT65" s="18"/>
      <c r="GU65" s="18"/>
      <c r="GV65" s="18"/>
      <c r="GW65" s="18"/>
      <c r="GX65" s="18"/>
    </row>
  </sheetData>
  <mergeCells count="94">
    <mergeCell ref="FP6:FP7"/>
    <mergeCell ref="FX6:FX7"/>
    <mergeCell ref="GE6:GE7"/>
    <mergeCell ref="GI6:GI7"/>
    <mergeCell ref="GO6:GO7"/>
    <mergeCell ref="FK6:FK7"/>
    <mergeCell ref="CN6:CN7"/>
    <mergeCell ref="CQ6:CQ7"/>
    <mergeCell ref="DG6:DG7"/>
    <mergeCell ref="DH6:DH7"/>
    <mergeCell ref="DI6:DI7"/>
    <mergeCell ref="DX6:DX7"/>
    <mergeCell ref="EV6:EV7"/>
    <mergeCell ref="EY6:EY7"/>
    <mergeCell ref="EZ6:EZ7"/>
    <mergeCell ref="FA6:FA7"/>
    <mergeCell ref="FG6:FG7"/>
    <mergeCell ref="EE6:EE7"/>
    <mergeCell ref="EF6:EH6"/>
    <mergeCell ref="EP6:EP7"/>
    <mergeCell ref="EU6:EU7"/>
    <mergeCell ref="CA6:CA7"/>
    <mergeCell ref="CC6:CC7"/>
    <mergeCell ref="CD6:CD7"/>
    <mergeCell ref="BI5:BI6"/>
    <mergeCell ref="BK5:BK6"/>
    <mergeCell ref="BL5:BL6"/>
    <mergeCell ref="BM5:BM6"/>
    <mergeCell ref="CC5:CE5"/>
    <mergeCell ref="CA4:CA5"/>
    <mergeCell ref="CE6:CE7"/>
    <mergeCell ref="CB4:CH4"/>
    <mergeCell ref="DR5:DR6"/>
    <mergeCell ref="DZ5:EI5"/>
    <mergeCell ref="EO5:EP5"/>
    <mergeCell ref="ER5:EU5"/>
    <mergeCell ref="EY5:FA5"/>
    <mergeCell ref="AA6:AA7"/>
    <mergeCell ref="AB6:AB7"/>
    <mergeCell ref="AC6:AC7"/>
    <mergeCell ref="AD6:AD7"/>
    <mergeCell ref="AE6:AE7"/>
    <mergeCell ref="FY4:GI4"/>
    <mergeCell ref="GH5:GI5"/>
    <mergeCell ref="DY4:EI4"/>
    <mergeCell ref="EO4:EU4"/>
    <mergeCell ref="EV4:EV5"/>
    <mergeCell ref="EW4:FA4"/>
    <mergeCell ref="FG4:FG5"/>
    <mergeCell ref="FH4:FJ4"/>
    <mergeCell ref="FK4:FK5"/>
    <mergeCell ref="FL4:FO4"/>
    <mergeCell ref="FP4:FP5"/>
    <mergeCell ref="FQ4:FR4"/>
    <mergeCell ref="FX4:FX5"/>
    <mergeCell ref="GD5:GE5"/>
    <mergeCell ref="GO4:GO5"/>
    <mergeCell ref="GP4:GZ4"/>
    <mergeCell ref="HF4:HL4"/>
    <mergeCell ref="HN4:HO4"/>
    <mergeCell ref="HP4:HQ4"/>
    <mergeCell ref="HM5:HM6"/>
    <mergeCell ref="CN4:CN5"/>
    <mergeCell ref="CO4:CP4"/>
    <mergeCell ref="CQ4:CQ5"/>
    <mergeCell ref="CR4:CZ4"/>
    <mergeCell ref="DF4:DQ4"/>
    <mergeCell ref="DG5:DI5"/>
    <mergeCell ref="AQ4:AV4"/>
    <mergeCell ref="BN4:BP4"/>
    <mergeCell ref="BQ4:BQ5"/>
    <mergeCell ref="BY4:BZ4"/>
    <mergeCell ref="AX5:AX7"/>
    <mergeCell ref="AY5:AY6"/>
    <mergeCell ref="BE5:BE6"/>
    <mergeCell ref="BF5:BF6"/>
    <mergeCell ref="AW6:AW7"/>
    <mergeCell ref="BQ6:BQ7"/>
    <mergeCell ref="AP4:AP5"/>
    <mergeCell ref="AP6:AP7"/>
    <mergeCell ref="E4:F4"/>
    <mergeCell ref="J4:J6"/>
    <mergeCell ref="W4:W5"/>
    <mergeCell ref="X4:AH4"/>
    <mergeCell ref="AN4:AO4"/>
    <mergeCell ref="I5:I6"/>
    <mergeCell ref="K5:K6"/>
    <mergeCell ref="Q5:Q6"/>
    <mergeCell ref="Y5:AB5"/>
    <mergeCell ref="AD5:AE5"/>
    <mergeCell ref="W6:W7"/>
    <mergeCell ref="X6:X7"/>
    <mergeCell ref="Y6:Y7"/>
    <mergeCell ref="Z6:Z7"/>
  </mergeCells>
  <phoneticPr fontId="3"/>
  <pageMargins left="0.51181102362204722" right="0.39370078740157483" top="0.43307086614173229" bottom="0.35433070866141736" header="0.31496062992125984" footer="0.23622047244094491"/>
  <pageSetup paperSize="9" scale="45" fitToWidth="0" orientation="landscape" r:id="rId1"/>
  <headerFooter alignWithMargins="0"/>
  <colBreaks count="1" manualBreakCount="1">
    <brk id="18" max="6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R67"/>
  <sheetViews>
    <sheetView showGridLines="0" view="pageBreakPreview" zoomScale="80" zoomScaleNormal="100" zoomScaleSheetLayoutView="80" workbookViewId="0">
      <pane ySplit="7" topLeftCell="A8" activePane="bottomLeft" state="frozen"/>
      <selection activeCell="H27" sqref="H27"/>
      <selection pane="bottomLeft" activeCell="G28" sqref="G28"/>
    </sheetView>
  </sheetViews>
  <sheetFormatPr defaultColWidth="15.59765625" defaultRowHeight="16.2" x14ac:dyDescent="0.45"/>
  <cols>
    <col min="1" max="1" width="2.3984375" style="97" customWidth="1"/>
    <col min="2" max="2" width="1.59765625" style="2" customWidth="1"/>
    <col min="3" max="4" width="1.59765625" style="20" customWidth="1"/>
    <col min="5" max="5" width="11.59765625" style="20" customWidth="1"/>
    <col min="6" max="6" width="1.59765625" style="20" customWidth="1"/>
    <col min="7" max="16" width="22.09765625" style="20" customWidth="1"/>
    <col min="17" max="17" width="11" style="130" customWidth="1"/>
    <col min="18" max="18" width="8.8984375" style="20" customWidth="1"/>
    <col min="19" max="19" width="1.5" style="20" customWidth="1"/>
    <col min="20" max="20" width="11.59765625" style="20" customWidth="1"/>
    <col min="21" max="21" width="1.5" style="20" customWidth="1"/>
    <col min="22" max="32" width="20.09765625" style="20" customWidth="1"/>
    <col min="33" max="33" width="11" style="130" customWidth="1"/>
    <col min="34" max="34" width="9" style="20" customWidth="1"/>
    <col min="35" max="35" width="1.3984375" style="20" customWidth="1"/>
    <col min="36" max="36" width="11.59765625" style="20" customWidth="1"/>
    <col min="37" max="37" width="1.5" style="20" customWidth="1"/>
    <col min="38" max="47" width="22.09765625" style="20" customWidth="1"/>
    <col min="48" max="48" width="11" style="130" customWidth="1"/>
    <col min="49" max="49" width="8.8984375" style="20" customWidth="1"/>
    <col min="50" max="50" width="1.5" style="20" customWidth="1"/>
    <col min="51" max="51" width="11.59765625" style="20" customWidth="1"/>
    <col min="52" max="52" width="1.5" style="20" customWidth="1"/>
    <col min="53" max="62" width="22.09765625" style="20" customWidth="1"/>
    <col min="63" max="63" width="11" style="130" customWidth="1"/>
    <col min="64" max="64" width="8.8984375" style="20" customWidth="1"/>
    <col min="65" max="65" width="1.5" style="20" customWidth="1"/>
    <col min="66" max="66" width="11.59765625" style="20" customWidth="1"/>
    <col min="67" max="67" width="1.5" style="20" customWidth="1"/>
    <col min="68" max="78" width="21.59765625" style="20" customWidth="1"/>
    <col min="79" max="79" width="11" style="130" customWidth="1"/>
    <col min="80" max="80" width="8.8984375" style="20" customWidth="1"/>
    <col min="81" max="81" width="1.5" style="20" customWidth="1"/>
    <col min="82" max="82" width="11.59765625" style="20" customWidth="1"/>
    <col min="83" max="83" width="1.5" style="20" customWidth="1"/>
    <col min="84" max="93" width="21.59765625" style="20" customWidth="1"/>
    <col min="94" max="94" width="11" style="130" customWidth="1"/>
    <col min="95" max="95" width="8.8984375" style="20" customWidth="1"/>
    <col min="96" max="96" width="1.5" style="20" customWidth="1"/>
    <col min="97" max="97" width="11.59765625" style="20" customWidth="1"/>
    <col min="98" max="98" width="1.5" style="20" customWidth="1"/>
    <col min="99" max="108" width="22.09765625" style="20" customWidth="1"/>
    <col min="109" max="109" width="11" style="130" customWidth="1"/>
    <col min="110" max="110" width="8.8984375" style="20" customWidth="1"/>
    <col min="111" max="111" width="1.5" style="20" customWidth="1"/>
    <col min="112" max="112" width="11.59765625" style="20" customWidth="1"/>
    <col min="113" max="113" width="1.5" style="20" customWidth="1"/>
    <col min="114" max="123" width="22.09765625" style="20" customWidth="1"/>
    <col min="124" max="124" width="11" style="130" customWidth="1"/>
    <col min="125" max="125" width="8.8984375" style="20" customWidth="1"/>
    <col min="126" max="126" width="1.5" style="20" customWidth="1"/>
    <col min="127" max="127" width="11.59765625" style="20" customWidth="1"/>
    <col min="128" max="128" width="1.5" style="20" customWidth="1"/>
    <col min="129" max="129" width="23.296875" style="20" customWidth="1"/>
    <col min="130" max="138" width="22.09765625" style="20" customWidth="1"/>
    <col min="139" max="139" width="11" style="130" customWidth="1"/>
    <col min="140" max="140" width="8.8984375" style="20" customWidth="1"/>
    <col min="141" max="141" width="1.5" style="20" customWidth="1"/>
    <col min="142" max="142" width="11.59765625" style="20" customWidth="1"/>
    <col min="143" max="143" width="1.5" style="20" customWidth="1"/>
    <col min="144" max="154" width="20.09765625" style="20" customWidth="1"/>
    <col min="155" max="155" width="11" style="130" customWidth="1"/>
    <col min="156" max="156" width="9" style="20" customWidth="1"/>
    <col min="157" max="157" width="1.5" style="20" customWidth="1"/>
    <col min="158" max="158" width="11.59765625" style="20" customWidth="1"/>
    <col min="159" max="159" width="1.5" style="20" customWidth="1"/>
    <col min="160" max="169" width="22.09765625" style="20" customWidth="1"/>
    <col min="170" max="170" width="11" style="130" customWidth="1"/>
    <col min="171" max="171" width="9" style="20" customWidth="1"/>
    <col min="172" max="172" width="1.5" style="20" customWidth="1"/>
    <col min="173" max="173" width="11.59765625" style="20" customWidth="1"/>
    <col min="174" max="174" width="1.5" style="20" customWidth="1"/>
    <col min="175" max="186" width="18.59765625" style="20" customWidth="1"/>
    <col min="187" max="187" width="11" style="130" customWidth="1"/>
    <col min="188" max="188" width="9" style="20" customWidth="1"/>
    <col min="189" max="189" width="1.5" style="20" customWidth="1"/>
    <col min="190" max="190" width="11.59765625" style="20" customWidth="1"/>
    <col min="191" max="191" width="1.5" style="20" customWidth="1"/>
    <col min="192" max="204" width="17.09765625" style="20" customWidth="1"/>
    <col min="205" max="205" width="11" style="130" customWidth="1"/>
    <col min="206" max="206" width="9" style="20" customWidth="1"/>
    <col min="207" max="207" width="1.5" style="20" customWidth="1"/>
    <col min="208" max="208" width="11.59765625" style="20" customWidth="1"/>
    <col min="209" max="209" width="1.5" style="20" customWidth="1"/>
    <col min="210" max="218" width="23.59765625" style="20" customWidth="1"/>
    <col min="219" max="219" width="11" style="130" customWidth="1"/>
    <col min="220" max="220" width="9" style="20" customWidth="1"/>
    <col min="221" max="221" width="1.5" style="20" customWidth="1"/>
    <col min="222" max="222" width="11.59765625" style="20" customWidth="1"/>
    <col min="223" max="223" width="1.5" style="20" customWidth="1"/>
    <col min="224" max="232" width="23.59765625" style="20" customWidth="1"/>
    <col min="233" max="233" width="11" style="130" customWidth="1"/>
    <col min="234" max="234" width="9" style="20" customWidth="1"/>
    <col min="235" max="235" width="1.5" style="20" customWidth="1"/>
    <col min="236" max="236" width="11.59765625" style="20" customWidth="1"/>
    <col min="237" max="237" width="1.5" style="20" customWidth="1"/>
    <col min="238" max="246" width="22.09765625" style="20" customWidth="1"/>
    <col min="247" max="247" width="11" style="20" bestFit="1" customWidth="1"/>
    <col min="248" max="248" width="15.59765625" style="20" customWidth="1"/>
    <col min="249" max="249" width="1.5" style="20" customWidth="1"/>
    <col min="250" max="250" width="10.5" style="20" customWidth="1"/>
    <col min="251" max="251" width="1.5" style="20" customWidth="1"/>
    <col min="252" max="16384" width="15.59765625" style="20"/>
  </cols>
  <sheetData>
    <row r="1" spans="1:252" x14ac:dyDescent="0.45">
      <c r="B1" s="1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2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2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2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2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2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2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2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2"/>
      <c r="DT1" s="128"/>
      <c r="DU1" s="18"/>
      <c r="DV1" s="18"/>
      <c r="DW1" s="18"/>
      <c r="DX1" s="18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9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9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9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9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9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9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9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8"/>
      <c r="IO1" s="18"/>
      <c r="IP1" s="18"/>
      <c r="IQ1" s="18"/>
      <c r="IR1" s="18"/>
    </row>
    <row r="2" spans="1:252" x14ac:dyDescent="0.45">
      <c r="B2" s="1"/>
      <c r="C2" s="18"/>
      <c r="D2" s="18"/>
      <c r="E2" s="18"/>
      <c r="F2" s="18"/>
      <c r="G2" s="18"/>
      <c r="H2" s="18"/>
      <c r="I2" s="22"/>
      <c r="J2" s="18"/>
      <c r="K2" s="18"/>
      <c r="L2" s="18"/>
      <c r="M2" s="18"/>
      <c r="N2" s="18"/>
      <c r="O2" s="18"/>
      <c r="P2" s="18"/>
      <c r="Q2" s="128"/>
      <c r="R2" s="18"/>
      <c r="S2" s="18"/>
      <c r="T2" s="18"/>
      <c r="U2" s="18"/>
      <c r="V2" s="18"/>
      <c r="W2" s="18"/>
      <c r="Y2" s="18"/>
      <c r="Z2" s="18"/>
      <c r="AA2" s="18"/>
      <c r="AB2" s="18"/>
      <c r="AC2" s="18"/>
      <c r="AD2" s="18"/>
      <c r="AE2" s="18"/>
      <c r="AF2" s="18"/>
      <c r="AG2" s="128"/>
      <c r="AH2" s="18"/>
      <c r="AI2" s="18"/>
      <c r="AJ2" s="18"/>
      <c r="AK2" s="18"/>
      <c r="AL2" s="18"/>
      <c r="AM2" s="18"/>
      <c r="AO2" s="18"/>
      <c r="AP2" s="18"/>
      <c r="AQ2" s="18"/>
      <c r="AR2" s="18"/>
      <c r="AS2" s="18"/>
      <c r="AT2" s="18"/>
      <c r="AU2" s="18"/>
      <c r="AV2" s="128"/>
      <c r="AW2" s="18"/>
      <c r="AX2" s="18"/>
      <c r="AY2" s="18"/>
      <c r="AZ2" s="18"/>
      <c r="BA2" s="18"/>
      <c r="BB2" s="18"/>
      <c r="BD2" s="18"/>
      <c r="BE2" s="18"/>
      <c r="BF2" s="18"/>
      <c r="BG2" s="18"/>
      <c r="BH2" s="18"/>
      <c r="BI2" s="18"/>
      <c r="BJ2" s="18"/>
      <c r="BK2" s="128"/>
      <c r="BL2" s="18"/>
      <c r="BM2" s="18"/>
      <c r="BN2" s="18"/>
      <c r="BO2" s="18"/>
      <c r="BP2" s="18"/>
      <c r="BQ2" s="18"/>
      <c r="BS2" s="18"/>
      <c r="BT2" s="18"/>
      <c r="BU2" s="18"/>
      <c r="BV2" s="18"/>
      <c r="BW2" s="18"/>
      <c r="BX2" s="18"/>
      <c r="BY2" s="18"/>
      <c r="BZ2" s="18"/>
      <c r="CA2" s="128"/>
      <c r="CB2" s="18"/>
      <c r="CC2" s="18"/>
      <c r="CD2" s="18"/>
      <c r="CE2" s="18"/>
      <c r="CF2" s="18"/>
      <c r="CH2" s="18"/>
      <c r="CI2" s="18"/>
      <c r="CJ2" s="18"/>
      <c r="CK2" s="18"/>
      <c r="CL2" s="18"/>
      <c r="CM2" s="18"/>
      <c r="CN2" s="18"/>
      <c r="CO2" s="18"/>
      <c r="CP2" s="128"/>
      <c r="CQ2" s="18"/>
      <c r="CR2" s="18"/>
      <c r="CS2" s="18"/>
      <c r="CT2" s="18"/>
      <c r="CU2" s="18"/>
      <c r="CV2" s="18"/>
      <c r="CX2" s="18"/>
      <c r="CY2" s="18"/>
      <c r="CZ2" s="18"/>
      <c r="DA2" s="18"/>
      <c r="DB2" s="18"/>
      <c r="DC2" s="18"/>
      <c r="DD2" s="18"/>
      <c r="DE2" s="128"/>
      <c r="DF2" s="18"/>
      <c r="DG2" s="18"/>
      <c r="DH2" s="18"/>
      <c r="DI2" s="18"/>
      <c r="DJ2" s="18"/>
      <c r="DK2" s="18"/>
      <c r="DM2" s="18"/>
      <c r="DN2" s="18"/>
      <c r="DO2" s="18"/>
      <c r="DP2" s="18"/>
      <c r="DQ2" s="18"/>
      <c r="DR2" s="18"/>
      <c r="DS2" s="98" t="s">
        <v>403</v>
      </c>
      <c r="DT2" s="128"/>
      <c r="DU2" s="18"/>
      <c r="DV2" s="18"/>
      <c r="DW2" s="18"/>
      <c r="DX2" s="18"/>
      <c r="DY2" s="18"/>
      <c r="DZ2" s="18"/>
      <c r="EA2" s="18"/>
      <c r="EC2" s="18"/>
      <c r="ED2" s="18"/>
      <c r="EE2" s="18"/>
      <c r="EF2" s="18"/>
      <c r="EG2" s="18"/>
      <c r="EH2" s="18"/>
      <c r="EI2" s="128"/>
      <c r="EJ2" s="18"/>
      <c r="EK2" s="18"/>
      <c r="EL2" s="18"/>
      <c r="EM2" s="18"/>
      <c r="EN2" s="18"/>
      <c r="EO2" s="18"/>
      <c r="EQ2" s="18"/>
      <c r="ER2" s="18"/>
      <c r="ES2" s="18"/>
      <c r="ET2" s="18"/>
      <c r="EU2" s="18"/>
      <c r="EV2" s="18"/>
      <c r="EW2" s="18"/>
      <c r="EX2" s="18"/>
      <c r="EY2" s="128"/>
      <c r="EZ2" s="18"/>
      <c r="FA2" s="18"/>
      <c r="FB2" s="18"/>
      <c r="FC2" s="18"/>
      <c r="FD2" s="18"/>
      <c r="FE2" s="18"/>
      <c r="FG2" s="18"/>
      <c r="FH2" s="18"/>
      <c r="FI2" s="18"/>
      <c r="FJ2" s="18"/>
      <c r="FK2" s="18"/>
      <c r="FL2" s="18"/>
      <c r="FM2" s="18"/>
      <c r="FN2" s="128"/>
      <c r="FO2" s="18"/>
      <c r="FP2" s="18"/>
      <c r="FQ2" s="18"/>
      <c r="FR2" s="18"/>
      <c r="FS2" s="18"/>
      <c r="FT2" s="18"/>
      <c r="FV2" s="18"/>
      <c r="FW2" s="18"/>
      <c r="FX2" s="18"/>
      <c r="FY2" s="18"/>
      <c r="FZ2" s="18"/>
      <c r="GA2" s="18"/>
      <c r="GB2" s="18"/>
      <c r="GC2" s="18"/>
      <c r="GD2" s="18"/>
      <c r="GE2" s="128"/>
      <c r="GF2" s="18"/>
      <c r="GG2" s="18"/>
      <c r="GH2" s="18"/>
      <c r="GI2" s="18"/>
      <c r="GJ2" s="18"/>
      <c r="GK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28"/>
      <c r="GX2" s="18"/>
      <c r="GY2" s="18"/>
      <c r="GZ2" s="18"/>
      <c r="HA2" s="18"/>
      <c r="HB2" s="18"/>
      <c r="HC2" s="18"/>
      <c r="HE2" s="18"/>
      <c r="HF2" s="18"/>
      <c r="HG2" s="18"/>
      <c r="HH2" s="18"/>
      <c r="HI2" s="18"/>
      <c r="HJ2" s="18"/>
      <c r="HK2" s="128"/>
      <c r="HL2" s="18"/>
      <c r="HM2" s="18"/>
      <c r="HN2" s="18"/>
      <c r="HO2" s="18"/>
      <c r="HP2" s="18"/>
      <c r="HQ2" s="18"/>
      <c r="HS2" s="18"/>
      <c r="HT2" s="18"/>
      <c r="HU2" s="18"/>
      <c r="HV2" s="18"/>
      <c r="HW2" s="18"/>
      <c r="HX2" s="18"/>
      <c r="HY2" s="128"/>
      <c r="HZ2" s="18"/>
      <c r="IA2" s="18"/>
      <c r="IB2" s="18"/>
      <c r="IC2" s="18"/>
      <c r="ID2" s="18"/>
      <c r="IE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</row>
    <row r="3" spans="1:252" x14ac:dyDescent="0.45">
      <c r="B3" s="1"/>
      <c r="C3" s="18"/>
      <c r="D3" s="18"/>
      <c r="E3" s="18"/>
      <c r="F3" s="18"/>
      <c r="G3" s="18"/>
      <c r="H3" s="18"/>
      <c r="I3" s="99" t="s">
        <v>404</v>
      </c>
      <c r="J3" s="18"/>
      <c r="K3" s="18"/>
      <c r="L3" s="18"/>
      <c r="M3" s="18"/>
      <c r="N3" s="18"/>
      <c r="O3" s="18"/>
      <c r="P3" s="23" t="s">
        <v>29</v>
      </c>
      <c r="Q3" s="128"/>
      <c r="R3" s="18"/>
      <c r="S3" s="18"/>
      <c r="T3" s="18"/>
      <c r="U3" s="18"/>
      <c r="V3" s="18"/>
      <c r="W3" s="18"/>
      <c r="X3" s="22"/>
      <c r="Y3" s="18"/>
      <c r="Z3" s="18"/>
      <c r="AA3" s="18"/>
      <c r="AB3" s="18"/>
      <c r="AC3" s="18"/>
      <c r="AD3" s="18"/>
      <c r="AE3" s="18"/>
      <c r="AF3" s="23" t="s">
        <v>29</v>
      </c>
      <c r="AG3" s="128"/>
      <c r="AH3" s="18"/>
      <c r="AI3" s="18"/>
      <c r="AJ3" s="18"/>
      <c r="AK3" s="18"/>
      <c r="AL3" s="18"/>
      <c r="AM3" s="18"/>
      <c r="AN3" s="22"/>
      <c r="AO3" s="18"/>
      <c r="AP3" s="18"/>
      <c r="AQ3" s="18"/>
      <c r="AR3" s="18"/>
      <c r="AS3" s="18"/>
      <c r="AT3" s="18"/>
      <c r="AU3" s="23" t="s">
        <v>29</v>
      </c>
      <c r="AV3" s="128"/>
      <c r="AW3" s="18"/>
      <c r="AX3" s="18"/>
      <c r="AY3" s="18"/>
      <c r="AZ3" s="18"/>
      <c r="BA3" s="18"/>
      <c r="BB3" s="18"/>
      <c r="BC3" s="22"/>
      <c r="BD3" s="18"/>
      <c r="BE3" s="18"/>
      <c r="BF3" s="18"/>
      <c r="BG3" s="18"/>
      <c r="BH3" s="18"/>
      <c r="BI3" s="18"/>
      <c r="BJ3" s="23" t="s">
        <v>29</v>
      </c>
      <c r="BK3" s="128"/>
      <c r="BL3" s="18"/>
      <c r="BM3" s="18"/>
      <c r="BN3" s="18"/>
      <c r="BO3" s="18"/>
      <c r="BP3" s="18"/>
      <c r="BQ3" s="18"/>
      <c r="BR3" s="22"/>
      <c r="BS3" s="18"/>
      <c r="BT3" s="18"/>
      <c r="BU3" s="18"/>
      <c r="BV3" s="18"/>
      <c r="BW3" s="18"/>
      <c r="BX3" s="18"/>
      <c r="BY3" s="23"/>
      <c r="BZ3" s="25" t="s">
        <v>29</v>
      </c>
      <c r="CA3" s="128"/>
      <c r="CB3" s="18"/>
      <c r="CC3" s="18"/>
      <c r="CD3" s="18"/>
      <c r="CE3" s="18"/>
      <c r="CF3" s="18"/>
      <c r="CG3" s="22"/>
      <c r="CH3" s="18"/>
      <c r="CI3" s="18"/>
      <c r="CJ3" s="18"/>
      <c r="CK3" s="18"/>
      <c r="CL3" s="18"/>
      <c r="CM3" s="18"/>
      <c r="CN3" s="18"/>
      <c r="CO3" s="23" t="s">
        <v>29</v>
      </c>
      <c r="CP3" s="128"/>
      <c r="CQ3" s="18"/>
      <c r="CR3" s="18"/>
      <c r="CS3" s="18"/>
      <c r="CT3" s="18"/>
      <c r="CU3" s="18"/>
      <c r="CV3" s="18"/>
      <c r="CW3" s="22"/>
      <c r="CX3" s="18"/>
      <c r="CY3" s="18"/>
      <c r="CZ3" s="18"/>
      <c r="DA3" s="18"/>
      <c r="DB3" s="18"/>
      <c r="DC3" s="18"/>
      <c r="DD3" s="23" t="s">
        <v>29</v>
      </c>
      <c r="DE3" s="128"/>
      <c r="DF3" s="18"/>
      <c r="DG3" s="18"/>
      <c r="DH3" s="18"/>
      <c r="DI3" s="18"/>
      <c r="DJ3" s="18"/>
      <c r="DK3" s="18"/>
      <c r="DL3" s="22"/>
      <c r="DM3" s="18"/>
      <c r="DN3" s="18"/>
      <c r="DO3" s="18"/>
      <c r="DP3" s="18"/>
      <c r="DQ3" s="18"/>
      <c r="DR3" s="18"/>
      <c r="DS3" s="100" t="s">
        <v>405</v>
      </c>
      <c r="DT3" s="128"/>
      <c r="DU3" s="18"/>
      <c r="DV3" s="18"/>
      <c r="DW3" s="18"/>
      <c r="DX3" s="18"/>
      <c r="DY3" s="23" t="s">
        <v>406</v>
      </c>
      <c r="DZ3" s="18"/>
      <c r="EA3" s="18"/>
      <c r="EB3" s="22"/>
      <c r="EC3" s="18"/>
      <c r="ED3" s="18"/>
      <c r="EE3" s="18"/>
      <c r="EF3" s="18"/>
      <c r="EG3" s="18"/>
      <c r="EH3" s="23" t="s">
        <v>29</v>
      </c>
      <c r="EI3" s="128"/>
      <c r="EJ3" s="18"/>
      <c r="EK3" s="18"/>
      <c r="EL3" s="18"/>
      <c r="EM3" s="18"/>
      <c r="EN3" s="18"/>
      <c r="EO3" s="18"/>
      <c r="EP3" s="22"/>
      <c r="EQ3" s="18"/>
      <c r="ER3" s="18"/>
      <c r="ES3" s="18"/>
      <c r="ET3" s="18"/>
      <c r="EU3" s="18"/>
      <c r="EV3" s="18"/>
      <c r="EW3" s="18"/>
      <c r="EX3" s="23" t="s">
        <v>29</v>
      </c>
      <c r="EY3" s="128"/>
      <c r="EZ3" s="18"/>
      <c r="FA3" s="18"/>
      <c r="FB3" s="18"/>
      <c r="FC3" s="18"/>
      <c r="FD3" s="18"/>
      <c r="FE3" s="18"/>
      <c r="FF3" s="22"/>
      <c r="FG3" s="18"/>
      <c r="FH3" s="18"/>
      <c r="FI3" s="18"/>
      <c r="FJ3" s="18"/>
      <c r="FK3" s="18"/>
      <c r="FL3" s="18"/>
      <c r="FM3" s="23" t="s">
        <v>29</v>
      </c>
      <c r="FN3" s="128"/>
      <c r="FO3" s="18"/>
      <c r="FP3" s="18"/>
      <c r="FQ3" s="18"/>
      <c r="FR3" s="18"/>
      <c r="FS3" s="18"/>
      <c r="FT3" s="18"/>
      <c r="FU3" s="22"/>
      <c r="FV3" s="18"/>
      <c r="FW3" s="18"/>
      <c r="FX3" s="18"/>
      <c r="FY3" s="18"/>
      <c r="FZ3" s="18"/>
      <c r="GA3" s="18"/>
      <c r="GB3" s="18"/>
      <c r="GC3" s="18"/>
      <c r="GD3" s="26" t="s">
        <v>29</v>
      </c>
      <c r="GE3" s="128"/>
      <c r="GF3" s="18"/>
      <c r="GG3" s="18"/>
      <c r="GH3" s="18"/>
      <c r="GI3" s="18"/>
      <c r="GJ3" s="18"/>
      <c r="GK3" s="18"/>
      <c r="GL3" s="22"/>
      <c r="GM3" s="18"/>
      <c r="GN3" s="18"/>
      <c r="GO3" s="18"/>
      <c r="GP3" s="18"/>
      <c r="GQ3" s="18"/>
      <c r="GR3" s="18"/>
      <c r="GS3" s="18"/>
      <c r="GT3" s="18"/>
      <c r="GU3" s="18"/>
      <c r="GV3" s="26" t="s">
        <v>29</v>
      </c>
      <c r="GW3" s="128"/>
      <c r="GX3" s="18"/>
      <c r="GY3" s="18"/>
      <c r="GZ3" s="18"/>
      <c r="HA3" s="18"/>
      <c r="HB3" s="18"/>
      <c r="HC3" s="18"/>
      <c r="HD3" s="22"/>
      <c r="HE3" s="18"/>
      <c r="HF3" s="18"/>
      <c r="HG3" s="18"/>
      <c r="HH3" s="18"/>
      <c r="HI3" s="18"/>
      <c r="HJ3" s="26" t="s">
        <v>29</v>
      </c>
      <c r="HK3" s="128"/>
      <c r="HL3" s="18"/>
      <c r="HM3" s="18"/>
      <c r="HN3" s="18"/>
      <c r="HO3" s="18"/>
      <c r="HP3" s="18"/>
      <c r="HQ3" s="18"/>
      <c r="HR3" s="22"/>
      <c r="HS3" s="18"/>
      <c r="HT3" s="18"/>
      <c r="HU3" s="18"/>
      <c r="HV3" s="18"/>
      <c r="HW3" s="18"/>
      <c r="HX3" s="26" t="s">
        <v>29</v>
      </c>
      <c r="HY3" s="128"/>
      <c r="HZ3" s="18"/>
      <c r="IA3" s="18"/>
      <c r="IB3" s="18"/>
      <c r="IC3" s="18"/>
      <c r="ID3" s="18"/>
      <c r="IE3" s="18"/>
      <c r="IF3" s="22"/>
      <c r="IG3" s="18"/>
      <c r="IH3" s="18"/>
      <c r="II3" s="18"/>
      <c r="IJ3" s="18"/>
      <c r="IK3" s="18"/>
      <c r="IL3" s="26" t="s">
        <v>29</v>
      </c>
      <c r="IM3" s="18"/>
      <c r="IN3" s="18"/>
      <c r="IO3" s="18"/>
      <c r="IP3" s="18"/>
      <c r="IQ3" s="18"/>
      <c r="IR3" s="18"/>
    </row>
    <row r="4" spans="1:252" s="264" customFormat="1" x14ac:dyDescent="0.45">
      <c r="A4" s="253"/>
      <c r="B4" s="186"/>
      <c r="C4" s="254"/>
      <c r="D4" s="255"/>
      <c r="E4" s="256" t="s">
        <v>33</v>
      </c>
      <c r="F4" s="257"/>
      <c r="G4" s="553" t="s">
        <v>407</v>
      </c>
      <c r="H4" s="554"/>
      <c r="I4" s="553" t="s">
        <v>408</v>
      </c>
      <c r="J4" s="554"/>
      <c r="K4" s="553" t="s">
        <v>409</v>
      </c>
      <c r="L4" s="554"/>
      <c r="M4" s="555" t="s">
        <v>410</v>
      </c>
      <c r="N4" s="556"/>
      <c r="O4" s="556"/>
      <c r="P4" s="557"/>
      <c r="Q4" s="258"/>
      <c r="R4" s="254"/>
      <c r="S4" s="255"/>
      <c r="T4" s="256" t="s">
        <v>33</v>
      </c>
      <c r="U4" s="257"/>
      <c r="V4" s="553" t="s">
        <v>411</v>
      </c>
      <c r="W4" s="554"/>
      <c r="X4" s="558" t="s">
        <v>412</v>
      </c>
      <c r="Y4" s="554"/>
      <c r="Z4" s="553" t="s">
        <v>413</v>
      </c>
      <c r="AA4" s="559"/>
      <c r="AB4" s="559"/>
      <c r="AC4" s="559"/>
      <c r="AD4" s="554"/>
      <c r="AE4" s="553" t="s">
        <v>414</v>
      </c>
      <c r="AF4" s="554"/>
      <c r="AG4" s="258"/>
      <c r="AH4" s="254"/>
      <c r="AI4" s="255"/>
      <c r="AJ4" s="256" t="s">
        <v>33</v>
      </c>
      <c r="AK4" s="257"/>
      <c r="AL4" s="553" t="s">
        <v>415</v>
      </c>
      <c r="AM4" s="559"/>
      <c r="AN4" s="559"/>
      <c r="AO4" s="554"/>
      <c r="AP4" s="553" t="s">
        <v>416</v>
      </c>
      <c r="AQ4" s="554"/>
      <c r="AR4" s="553" t="s">
        <v>417</v>
      </c>
      <c r="AS4" s="554"/>
      <c r="AT4" s="553" t="s">
        <v>418</v>
      </c>
      <c r="AU4" s="554"/>
      <c r="AV4" s="258"/>
      <c r="AW4" s="254"/>
      <c r="AX4" s="255"/>
      <c r="AY4" s="256" t="s">
        <v>33</v>
      </c>
      <c r="AZ4" s="257"/>
      <c r="BA4" s="553" t="s">
        <v>419</v>
      </c>
      <c r="BB4" s="559"/>
      <c r="BC4" s="559"/>
      <c r="BD4" s="559"/>
      <c r="BE4" s="554"/>
      <c r="BF4" s="553" t="s">
        <v>420</v>
      </c>
      <c r="BG4" s="554"/>
      <c r="BH4" s="553" t="s">
        <v>421</v>
      </c>
      <c r="BI4" s="554"/>
      <c r="BJ4" s="259" t="s">
        <v>422</v>
      </c>
      <c r="BK4" s="258"/>
      <c r="BL4" s="254"/>
      <c r="BM4" s="255"/>
      <c r="BN4" s="256" t="s">
        <v>33</v>
      </c>
      <c r="BO4" s="257"/>
      <c r="BP4" s="553" t="s">
        <v>423</v>
      </c>
      <c r="BQ4" s="559"/>
      <c r="BR4" s="559"/>
      <c r="BS4" s="559"/>
      <c r="BT4" s="559"/>
      <c r="BU4" s="559"/>
      <c r="BV4" s="559"/>
      <c r="BW4" s="559"/>
      <c r="BX4" s="559"/>
      <c r="BY4" s="553" t="s">
        <v>424</v>
      </c>
      <c r="BZ4" s="554"/>
      <c r="CA4" s="258"/>
      <c r="CB4" s="254"/>
      <c r="CC4" s="255"/>
      <c r="CD4" s="256" t="s">
        <v>33</v>
      </c>
      <c r="CE4" s="257"/>
      <c r="CF4" s="553" t="s">
        <v>425</v>
      </c>
      <c r="CG4" s="554"/>
      <c r="CH4" s="553" t="s">
        <v>426</v>
      </c>
      <c r="CI4" s="559"/>
      <c r="CJ4" s="559"/>
      <c r="CK4" s="559"/>
      <c r="CL4" s="559"/>
      <c r="CM4" s="559"/>
      <c r="CN4" s="559"/>
      <c r="CO4" s="554"/>
      <c r="CP4" s="258"/>
      <c r="CQ4" s="254"/>
      <c r="CR4" s="255"/>
      <c r="CS4" s="256" t="s">
        <v>33</v>
      </c>
      <c r="CT4" s="257"/>
      <c r="CU4" s="553" t="s">
        <v>427</v>
      </c>
      <c r="CV4" s="559"/>
      <c r="CW4" s="554"/>
      <c r="CX4" s="553" t="s">
        <v>428</v>
      </c>
      <c r="CY4" s="554"/>
      <c r="CZ4" s="553" t="s">
        <v>429</v>
      </c>
      <c r="DA4" s="559"/>
      <c r="DB4" s="554"/>
      <c r="DC4" s="553" t="s">
        <v>430</v>
      </c>
      <c r="DD4" s="554"/>
      <c r="DE4" s="258"/>
      <c r="DF4" s="254"/>
      <c r="DG4" s="255"/>
      <c r="DH4" s="256" t="s">
        <v>33</v>
      </c>
      <c r="DI4" s="257"/>
      <c r="DJ4" s="553" t="s">
        <v>431</v>
      </c>
      <c r="DK4" s="554"/>
      <c r="DL4" s="553" t="s">
        <v>432</v>
      </c>
      <c r="DM4" s="559"/>
      <c r="DN4" s="554"/>
      <c r="DO4" s="553" t="s">
        <v>433</v>
      </c>
      <c r="DP4" s="554"/>
      <c r="DQ4" s="553" t="s">
        <v>434</v>
      </c>
      <c r="DR4" s="554"/>
      <c r="DS4" s="260" t="s">
        <v>435</v>
      </c>
      <c r="DT4" s="258"/>
      <c r="DU4" s="254"/>
      <c r="DV4" s="255"/>
      <c r="DW4" s="256" t="s">
        <v>33</v>
      </c>
      <c r="DX4" s="257"/>
      <c r="DY4" s="261" t="s">
        <v>435</v>
      </c>
      <c r="DZ4" s="553" t="s">
        <v>436</v>
      </c>
      <c r="EA4" s="554"/>
      <c r="EB4" s="553" t="s">
        <v>437</v>
      </c>
      <c r="EC4" s="554"/>
      <c r="ED4" s="553" t="s">
        <v>438</v>
      </c>
      <c r="EE4" s="554"/>
      <c r="EF4" s="553" t="s">
        <v>439</v>
      </c>
      <c r="EG4" s="554"/>
      <c r="EH4" s="259" t="s">
        <v>440</v>
      </c>
      <c r="EI4" s="258"/>
      <c r="EJ4" s="254"/>
      <c r="EK4" s="255"/>
      <c r="EL4" s="256" t="s">
        <v>33</v>
      </c>
      <c r="EM4" s="257"/>
      <c r="EN4" s="262" t="s">
        <v>440</v>
      </c>
      <c r="EO4" s="553" t="s">
        <v>441</v>
      </c>
      <c r="EP4" s="559"/>
      <c r="EQ4" s="559"/>
      <c r="ER4" s="559"/>
      <c r="ES4" s="559"/>
      <c r="ET4" s="559"/>
      <c r="EU4" s="559"/>
      <c r="EV4" s="559"/>
      <c r="EW4" s="559"/>
      <c r="EX4" s="554"/>
      <c r="EY4" s="258"/>
      <c r="EZ4" s="254"/>
      <c r="FA4" s="255"/>
      <c r="FB4" s="256" t="s">
        <v>33</v>
      </c>
      <c r="FC4" s="257"/>
      <c r="FD4" s="553" t="s">
        <v>442</v>
      </c>
      <c r="FE4" s="554"/>
      <c r="FF4" s="553" t="s">
        <v>443</v>
      </c>
      <c r="FG4" s="559"/>
      <c r="FH4" s="559"/>
      <c r="FI4" s="559"/>
      <c r="FJ4" s="559"/>
      <c r="FK4" s="559"/>
      <c r="FL4" s="559"/>
      <c r="FM4" s="554"/>
      <c r="FN4" s="258"/>
      <c r="FO4" s="254"/>
      <c r="FP4" s="255"/>
      <c r="FQ4" s="256" t="s">
        <v>33</v>
      </c>
      <c r="FR4" s="257"/>
      <c r="FS4" s="553" t="s">
        <v>443</v>
      </c>
      <c r="FT4" s="559"/>
      <c r="FU4" s="559"/>
      <c r="FV4" s="559"/>
      <c r="FW4" s="559"/>
      <c r="FX4" s="559"/>
      <c r="FY4" s="559"/>
      <c r="FZ4" s="554"/>
      <c r="GA4" s="553" t="s">
        <v>444</v>
      </c>
      <c r="GB4" s="554"/>
      <c r="GC4" s="553" t="s">
        <v>445</v>
      </c>
      <c r="GD4" s="554"/>
      <c r="GE4" s="258"/>
      <c r="GF4" s="254"/>
      <c r="GG4" s="255"/>
      <c r="GH4" s="256" t="s">
        <v>33</v>
      </c>
      <c r="GI4" s="257"/>
      <c r="GJ4" s="553" t="s">
        <v>446</v>
      </c>
      <c r="GK4" s="559"/>
      <c r="GL4" s="559"/>
      <c r="GM4" s="559"/>
      <c r="GN4" s="559"/>
      <c r="GO4" s="559"/>
      <c r="GP4" s="559"/>
      <c r="GQ4" s="559"/>
      <c r="GR4" s="559"/>
      <c r="GS4" s="559"/>
      <c r="GT4" s="559"/>
      <c r="GU4" s="554"/>
      <c r="GV4" s="263" t="s">
        <v>447</v>
      </c>
      <c r="GW4" s="258"/>
      <c r="GX4" s="254"/>
      <c r="GY4" s="255"/>
      <c r="GZ4" s="256" t="s">
        <v>33</v>
      </c>
      <c r="HA4" s="257"/>
      <c r="HB4" s="262" t="s">
        <v>447</v>
      </c>
      <c r="HC4" s="553" t="s">
        <v>448</v>
      </c>
      <c r="HD4" s="559"/>
      <c r="HE4" s="559"/>
      <c r="HF4" s="554"/>
      <c r="HG4" s="553" t="s">
        <v>449</v>
      </c>
      <c r="HH4" s="554"/>
      <c r="HI4" s="553" t="s">
        <v>450</v>
      </c>
      <c r="HJ4" s="554"/>
      <c r="HK4" s="258"/>
      <c r="HL4" s="254"/>
      <c r="HM4" s="255"/>
      <c r="HN4" s="256" t="s">
        <v>33</v>
      </c>
      <c r="HO4" s="257"/>
      <c r="HP4" s="553" t="s">
        <v>451</v>
      </c>
      <c r="HQ4" s="554"/>
      <c r="HR4" s="553" t="s">
        <v>452</v>
      </c>
      <c r="HS4" s="554"/>
      <c r="HT4" s="553" t="s">
        <v>453</v>
      </c>
      <c r="HU4" s="554"/>
      <c r="HV4" s="553" t="s">
        <v>433</v>
      </c>
      <c r="HW4" s="554"/>
      <c r="HX4" s="262" t="s">
        <v>454</v>
      </c>
      <c r="HY4" s="258"/>
      <c r="IA4" s="255"/>
      <c r="IB4" s="256" t="s">
        <v>33</v>
      </c>
      <c r="IC4" s="257"/>
      <c r="ID4" s="262" t="s">
        <v>454</v>
      </c>
      <c r="IE4" s="553" t="s">
        <v>455</v>
      </c>
      <c r="IF4" s="559"/>
      <c r="IG4" s="559"/>
      <c r="IH4" s="559"/>
      <c r="II4" s="559"/>
      <c r="IJ4" s="554"/>
      <c r="IK4" s="553" t="s">
        <v>456</v>
      </c>
      <c r="IL4" s="554"/>
      <c r="IM4" s="254"/>
      <c r="IN4" s="254"/>
      <c r="IO4" s="254"/>
      <c r="IP4" s="254"/>
      <c r="IQ4" s="254"/>
      <c r="IR4" s="254"/>
    </row>
    <row r="5" spans="1:252" s="264" customFormat="1" x14ac:dyDescent="0.45">
      <c r="A5" s="253"/>
      <c r="B5" s="186"/>
      <c r="C5" s="254"/>
      <c r="D5" s="265"/>
      <c r="G5" s="560" t="s">
        <v>457</v>
      </c>
      <c r="H5" s="560" t="s">
        <v>458</v>
      </c>
      <c r="I5" s="560" t="s">
        <v>459</v>
      </c>
      <c r="J5" s="560" t="s">
        <v>460</v>
      </c>
      <c r="K5" s="560" t="s">
        <v>459</v>
      </c>
      <c r="L5" s="560" t="s">
        <v>460</v>
      </c>
      <c r="M5" s="266" t="s">
        <v>91</v>
      </c>
      <c r="N5" s="267" t="s">
        <v>461</v>
      </c>
      <c r="O5" s="267" t="s">
        <v>462</v>
      </c>
      <c r="P5" s="267" t="s">
        <v>463</v>
      </c>
      <c r="Q5" s="258"/>
      <c r="R5" s="254"/>
      <c r="S5" s="265"/>
      <c r="V5" s="267" t="s">
        <v>464</v>
      </c>
      <c r="W5" s="267" t="s">
        <v>465</v>
      </c>
      <c r="X5" s="560" t="s">
        <v>459</v>
      </c>
      <c r="Y5" s="560" t="s">
        <v>460</v>
      </c>
      <c r="Z5" s="267" t="s">
        <v>91</v>
      </c>
      <c r="AA5" s="267" t="s">
        <v>461</v>
      </c>
      <c r="AB5" s="267" t="s">
        <v>462</v>
      </c>
      <c r="AC5" s="267" t="s">
        <v>463</v>
      </c>
      <c r="AD5" s="267" t="s">
        <v>464</v>
      </c>
      <c r="AE5" s="560" t="s">
        <v>459</v>
      </c>
      <c r="AF5" s="560" t="s">
        <v>460</v>
      </c>
      <c r="AG5" s="258"/>
      <c r="AH5" s="254"/>
      <c r="AI5" s="265"/>
      <c r="AL5" s="267" t="s">
        <v>466</v>
      </c>
      <c r="AM5" s="267" t="s">
        <v>461</v>
      </c>
      <c r="AN5" s="267" t="s">
        <v>462</v>
      </c>
      <c r="AO5" s="267" t="s">
        <v>463</v>
      </c>
      <c r="AP5" s="560" t="s">
        <v>459</v>
      </c>
      <c r="AQ5" s="560" t="s">
        <v>460</v>
      </c>
      <c r="AR5" s="267" t="s">
        <v>466</v>
      </c>
      <c r="AS5" s="267" t="s">
        <v>461</v>
      </c>
      <c r="AT5" s="560" t="s">
        <v>459</v>
      </c>
      <c r="AU5" s="560" t="s">
        <v>460</v>
      </c>
      <c r="AV5" s="258"/>
      <c r="AW5" s="254"/>
      <c r="AX5" s="265"/>
      <c r="BA5" s="267" t="s">
        <v>466</v>
      </c>
      <c r="BB5" s="267" t="s">
        <v>461</v>
      </c>
      <c r="BC5" s="267" t="s">
        <v>462</v>
      </c>
      <c r="BD5" s="267" t="s">
        <v>463</v>
      </c>
      <c r="BE5" s="267" t="s">
        <v>464</v>
      </c>
      <c r="BF5" s="560" t="s">
        <v>459</v>
      </c>
      <c r="BG5" s="560" t="s">
        <v>460</v>
      </c>
      <c r="BH5" s="560" t="s">
        <v>459</v>
      </c>
      <c r="BI5" s="560" t="s">
        <v>460</v>
      </c>
      <c r="BJ5" s="267" t="s">
        <v>466</v>
      </c>
      <c r="BK5" s="258"/>
      <c r="BL5" s="254"/>
      <c r="BM5" s="265"/>
      <c r="BP5" s="267" t="s">
        <v>461</v>
      </c>
      <c r="BQ5" s="267" t="s">
        <v>462</v>
      </c>
      <c r="BR5" s="267" t="s">
        <v>463</v>
      </c>
      <c r="BS5" s="267" t="s">
        <v>464</v>
      </c>
      <c r="BT5" s="553" t="s">
        <v>467</v>
      </c>
      <c r="BU5" s="559"/>
      <c r="BV5" s="559"/>
      <c r="BW5" s="559"/>
      <c r="BX5" s="267" t="s">
        <v>98</v>
      </c>
      <c r="BY5" s="560" t="s">
        <v>459</v>
      </c>
      <c r="BZ5" s="560" t="s">
        <v>460</v>
      </c>
      <c r="CA5" s="258"/>
      <c r="CB5" s="254"/>
      <c r="CC5" s="265"/>
      <c r="CF5" s="560" t="s">
        <v>459</v>
      </c>
      <c r="CG5" s="560" t="s">
        <v>460</v>
      </c>
      <c r="CH5" s="267" t="s">
        <v>466</v>
      </c>
      <c r="CI5" s="267" t="s">
        <v>461</v>
      </c>
      <c r="CJ5" s="267" t="s">
        <v>462</v>
      </c>
      <c r="CK5" s="267" t="s">
        <v>463</v>
      </c>
      <c r="CL5" s="267" t="s">
        <v>464</v>
      </c>
      <c r="CM5" s="267" t="s">
        <v>465</v>
      </c>
      <c r="CN5" s="267" t="s">
        <v>468</v>
      </c>
      <c r="CO5" s="267" t="s">
        <v>469</v>
      </c>
      <c r="CP5" s="258"/>
      <c r="CQ5" s="254"/>
      <c r="CR5" s="265"/>
      <c r="CU5" s="553" t="s">
        <v>470</v>
      </c>
      <c r="CV5" s="563"/>
      <c r="CW5" s="267" t="s">
        <v>471</v>
      </c>
      <c r="CX5" s="560" t="s">
        <v>459</v>
      </c>
      <c r="CY5" s="560" t="s">
        <v>460</v>
      </c>
      <c r="CZ5" s="267" t="s">
        <v>466</v>
      </c>
      <c r="DA5" s="267" t="s">
        <v>461</v>
      </c>
      <c r="DB5" s="267" t="s">
        <v>462</v>
      </c>
      <c r="DC5" s="560" t="s">
        <v>459</v>
      </c>
      <c r="DD5" s="560" t="s">
        <v>460</v>
      </c>
      <c r="DE5" s="258"/>
      <c r="DF5" s="254"/>
      <c r="DG5" s="265"/>
      <c r="DJ5" s="560" t="s">
        <v>459</v>
      </c>
      <c r="DK5" s="560" t="s">
        <v>460</v>
      </c>
      <c r="DL5" s="267" t="s">
        <v>466</v>
      </c>
      <c r="DM5" s="267" t="s">
        <v>461</v>
      </c>
      <c r="DN5" s="267" t="s">
        <v>462</v>
      </c>
      <c r="DO5" s="560" t="s">
        <v>459</v>
      </c>
      <c r="DP5" s="560" t="s">
        <v>460</v>
      </c>
      <c r="DQ5" s="560" t="s">
        <v>459</v>
      </c>
      <c r="DR5" s="560" t="s">
        <v>460</v>
      </c>
      <c r="DS5" s="560" t="s">
        <v>459</v>
      </c>
      <c r="DT5" s="258"/>
      <c r="DU5" s="254"/>
      <c r="DV5" s="265"/>
      <c r="DY5" s="560" t="s">
        <v>460</v>
      </c>
      <c r="DZ5" s="553" t="s">
        <v>472</v>
      </c>
      <c r="EA5" s="563"/>
      <c r="EB5" s="560" t="s">
        <v>459</v>
      </c>
      <c r="EC5" s="560" t="s">
        <v>460</v>
      </c>
      <c r="ED5" s="560" t="s">
        <v>459</v>
      </c>
      <c r="EE5" s="560" t="s">
        <v>460</v>
      </c>
      <c r="EF5" s="560" t="s">
        <v>459</v>
      </c>
      <c r="EG5" s="560" t="s">
        <v>460</v>
      </c>
      <c r="EH5" s="560" t="s">
        <v>459</v>
      </c>
      <c r="EI5" s="258"/>
      <c r="EJ5" s="254"/>
      <c r="EK5" s="265"/>
      <c r="EN5" s="560" t="s">
        <v>460</v>
      </c>
      <c r="EO5" s="564" t="s">
        <v>473</v>
      </c>
      <c r="EP5" s="563"/>
      <c r="EQ5" s="564" t="s">
        <v>474</v>
      </c>
      <c r="ER5" s="563"/>
      <c r="ES5" s="564" t="s">
        <v>475</v>
      </c>
      <c r="ET5" s="563"/>
      <c r="EU5" s="564" t="s">
        <v>476</v>
      </c>
      <c r="EV5" s="563"/>
      <c r="EW5" s="564" t="s">
        <v>477</v>
      </c>
      <c r="EX5" s="563"/>
      <c r="EY5" s="258"/>
      <c r="EZ5" s="254"/>
      <c r="FA5" s="265"/>
      <c r="FD5" s="560" t="s">
        <v>478</v>
      </c>
      <c r="FE5" s="560" t="s">
        <v>460</v>
      </c>
      <c r="FF5" s="564" t="s">
        <v>479</v>
      </c>
      <c r="FG5" s="563"/>
      <c r="FH5" s="564" t="s">
        <v>480</v>
      </c>
      <c r="FI5" s="563"/>
      <c r="FJ5" s="564" t="s">
        <v>481</v>
      </c>
      <c r="FK5" s="563"/>
      <c r="FL5" s="564" t="s">
        <v>482</v>
      </c>
      <c r="FM5" s="563"/>
      <c r="FN5" s="258"/>
      <c r="FO5" s="254"/>
      <c r="FP5" s="265"/>
      <c r="FS5" s="564" t="s">
        <v>483</v>
      </c>
      <c r="FT5" s="563"/>
      <c r="FU5" s="564" t="s">
        <v>484</v>
      </c>
      <c r="FV5" s="563"/>
      <c r="FW5" s="553" t="s">
        <v>485</v>
      </c>
      <c r="FX5" s="565"/>
      <c r="FY5" s="559"/>
      <c r="FZ5" s="554"/>
      <c r="GA5" s="555" t="s">
        <v>478</v>
      </c>
      <c r="GB5" s="560" t="s">
        <v>460</v>
      </c>
      <c r="GC5" s="564" t="s">
        <v>479</v>
      </c>
      <c r="GD5" s="563"/>
      <c r="GE5" s="258"/>
      <c r="GF5" s="254"/>
      <c r="GG5" s="265"/>
      <c r="GJ5" s="564" t="s">
        <v>480</v>
      </c>
      <c r="GK5" s="563"/>
      <c r="GL5" s="564" t="s">
        <v>486</v>
      </c>
      <c r="GM5" s="563"/>
      <c r="GN5" s="564" t="s">
        <v>487</v>
      </c>
      <c r="GO5" s="563"/>
      <c r="GP5" s="564" t="s">
        <v>488</v>
      </c>
      <c r="GQ5" s="563"/>
      <c r="GR5" s="553" t="s">
        <v>485</v>
      </c>
      <c r="GS5" s="559"/>
      <c r="GT5" s="559"/>
      <c r="GU5" s="554"/>
      <c r="GV5" s="560" t="s">
        <v>478</v>
      </c>
      <c r="GW5" s="258"/>
      <c r="GX5" s="254"/>
      <c r="GY5" s="265"/>
      <c r="HB5" s="560" t="s">
        <v>460</v>
      </c>
      <c r="HC5" s="564" t="s">
        <v>479</v>
      </c>
      <c r="HD5" s="554"/>
      <c r="HE5" s="564" t="s">
        <v>480</v>
      </c>
      <c r="HF5" s="554"/>
      <c r="HG5" s="560" t="s">
        <v>478</v>
      </c>
      <c r="HH5" s="560" t="s">
        <v>460</v>
      </c>
      <c r="HI5" s="560" t="s">
        <v>478</v>
      </c>
      <c r="HJ5" s="560" t="s">
        <v>460</v>
      </c>
      <c r="HK5" s="258"/>
      <c r="HL5" s="254"/>
      <c r="HM5" s="265"/>
      <c r="HP5" s="560" t="s">
        <v>478</v>
      </c>
      <c r="HQ5" s="560" t="s">
        <v>460</v>
      </c>
      <c r="HR5" s="560" t="s">
        <v>478</v>
      </c>
      <c r="HS5" s="560" t="s">
        <v>460</v>
      </c>
      <c r="HT5" s="560" t="s">
        <v>478</v>
      </c>
      <c r="HU5" s="560" t="s">
        <v>460</v>
      </c>
      <c r="HV5" s="560" t="s">
        <v>478</v>
      </c>
      <c r="HW5" s="560" t="s">
        <v>460</v>
      </c>
      <c r="HX5" s="560" t="s">
        <v>478</v>
      </c>
      <c r="HY5" s="258"/>
      <c r="IA5" s="265"/>
      <c r="ID5" s="560" t="s">
        <v>460</v>
      </c>
      <c r="IE5" s="564" t="s">
        <v>489</v>
      </c>
      <c r="IF5" s="554"/>
      <c r="IG5" s="564" t="s">
        <v>490</v>
      </c>
      <c r="IH5" s="554"/>
      <c r="II5" s="553" t="s">
        <v>776</v>
      </c>
      <c r="IJ5" s="554"/>
      <c r="IK5" s="560" t="s">
        <v>457</v>
      </c>
      <c r="IL5" s="560" t="s">
        <v>458</v>
      </c>
      <c r="IM5" s="254"/>
      <c r="IN5" s="254"/>
      <c r="IO5" s="254"/>
      <c r="IP5" s="254"/>
      <c r="IQ5" s="254"/>
      <c r="IR5" s="254"/>
    </row>
    <row r="6" spans="1:252" s="264" customFormat="1" ht="13.5" customHeight="1" x14ac:dyDescent="0.45">
      <c r="A6" s="253"/>
      <c r="B6" s="186"/>
      <c r="C6" s="254"/>
      <c r="D6" s="265"/>
      <c r="G6" s="561"/>
      <c r="H6" s="561"/>
      <c r="I6" s="561"/>
      <c r="J6" s="561"/>
      <c r="K6" s="561"/>
      <c r="L6" s="561"/>
      <c r="M6" s="268"/>
      <c r="N6" s="269"/>
      <c r="O6" s="269"/>
      <c r="P6" s="269"/>
      <c r="Q6" s="258"/>
      <c r="R6" s="254"/>
      <c r="S6" s="265"/>
      <c r="V6" s="269"/>
      <c r="W6" s="269"/>
      <c r="X6" s="561"/>
      <c r="Y6" s="561"/>
      <c r="Z6" s="269"/>
      <c r="AA6" s="269"/>
      <c r="AB6" s="269"/>
      <c r="AC6" s="269"/>
      <c r="AD6" s="269"/>
      <c r="AE6" s="561"/>
      <c r="AF6" s="561"/>
      <c r="AG6" s="258"/>
      <c r="AH6" s="254"/>
      <c r="AI6" s="265"/>
      <c r="AL6" s="269"/>
      <c r="AM6" s="269"/>
      <c r="AN6" s="269"/>
      <c r="AO6" s="269"/>
      <c r="AP6" s="561"/>
      <c r="AQ6" s="561"/>
      <c r="AR6" s="269"/>
      <c r="AS6" s="269"/>
      <c r="AT6" s="561"/>
      <c r="AU6" s="561"/>
      <c r="AV6" s="258"/>
      <c r="AW6" s="254"/>
      <c r="AX6" s="265"/>
      <c r="BA6" s="269"/>
      <c r="BB6" s="269"/>
      <c r="BC6" s="269"/>
      <c r="BD6" s="269"/>
      <c r="BE6" s="269"/>
      <c r="BF6" s="561"/>
      <c r="BG6" s="561"/>
      <c r="BH6" s="561"/>
      <c r="BI6" s="561"/>
      <c r="BJ6" s="269"/>
      <c r="BK6" s="258"/>
      <c r="BL6" s="254"/>
      <c r="BM6" s="265"/>
      <c r="BP6" s="269"/>
      <c r="BQ6" s="269"/>
      <c r="BR6" s="269"/>
      <c r="BS6" s="269"/>
      <c r="BT6" s="560" t="s">
        <v>491</v>
      </c>
      <c r="BU6" s="560" t="s">
        <v>492</v>
      </c>
      <c r="BV6" s="560" t="s">
        <v>493</v>
      </c>
      <c r="BW6" s="560" t="s">
        <v>494</v>
      </c>
      <c r="BX6" s="269"/>
      <c r="BY6" s="561"/>
      <c r="BZ6" s="561"/>
      <c r="CA6" s="258"/>
      <c r="CB6" s="254"/>
      <c r="CC6" s="265"/>
      <c r="CF6" s="561"/>
      <c r="CG6" s="561"/>
      <c r="CH6" s="269"/>
      <c r="CI6" s="269"/>
      <c r="CJ6" s="269"/>
      <c r="CK6" s="269"/>
      <c r="CL6" s="269"/>
      <c r="CM6" s="269"/>
      <c r="CN6" s="269"/>
      <c r="CO6" s="269"/>
      <c r="CP6" s="258"/>
      <c r="CQ6" s="254"/>
      <c r="CR6" s="265"/>
      <c r="CU6" s="560" t="s">
        <v>495</v>
      </c>
      <c r="CV6" s="560" t="s">
        <v>496</v>
      </c>
      <c r="CW6" s="269"/>
      <c r="CX6" s="561"/>
      <c r="CY6" s="561"/>
      <c r="CZ6" s="568" t="s">
        <v>774</v>
      </c>
      <c r="DA6" s="568" t="s">
        <v>775</v>
      </c>
      <c r="DB6" s="561" t="s">
        <v>265</v>
      </c>
      <c r="DC6" s="561"/>
      <c r="DD6" s="561"/>
      <c r="DE6" s="258"/>
      <c r="DF6" s="254"/>
      <c r="DG6" s="265"/>
      <c r="DJ6" s="561"/>
      <c r="DK6" s="561"/>
      <c r="DL6" s="269"/>
      <c r="DM6" s="269"/>
      <c r="DN6" s="269" t="s">
        <v>231</v>
      </c>
      <c r="DO6" s="561"/>
      <c r="DP6" s="561"/>
      <c r="DQ6" s="561"/>
      <c r="DR6" s="561"/>
      <c r="DS6" s="561"/>
      <c r="DT6" s="258"/>
      <c r="DU6" s="254"/>
      <c r="DV6" s="265"/>
      <c r="DY6" s="561"/>
      <c r="DZ6" s="561" t="s">
        <v>478</v>
      </c>
      <c r="EA6" s="560" t="s">
        <v>497</v>
      </c>
      <c r="EB6" s="561"/>
      <c r="EC6" s="561"/>
      <c r="ED6" s="561"/>
      <c r="EE6" s="561"/>
      <c r="EF6" s="561"/>
      <c r="EG6" s="561"/>
      <c r="EH6" s="561"/>
      <c r="EI6" s="258"/>
      <c r="EJ6" s="254"/>
      <c r="EK6" s="265"/>
      <c r="EN6" s="561"/>
      <c r="EO6" s="561" t="s">
        <v>478</v>
      </c>
      <c r="EP6" s="560" t="s">
        <v>497</v>
      </c>
      <c r="EQ6" s="561" t="s">
        <v>478</v>
      </c>
      <c r="ER6" s="560" t="s">
        <v>497</v>
      </c>
      <c r="ES6" s="561" t="s">
        <v>478</v>
      </c>
      <c r="ET6" s="560" t="s">
        <v>497</v>
      </c>
      <c r="EU6" s="561" t="s">
        <v>478</v>
      </c>
      <c r="EV6" s="560" t="s">
        <v>497</v>
      </c>
      <c r="EW6" s="561" t="s">
        <v>478</v>
      </c>
      <c r="EX6" s="560" t="s">
        <v>497</v>
      </c>
      <c r="EY6" s="258"/>
      <c r="EZ6" s="254"/>
      <c r="FA6" s="265"/>
      <c r="FD6" s="561"/>
      <c r="FE6" s="561"/>
      <c r="FF6" s="561" t="s">
        <v>478</v>
      </c>
      <c r="FG6" s="560" t="s">
        <v>497</v>
      </c>
      <c r="FH6" s="561" t="s">
        <v>478</v>
      </c>
      <c r="FI6" s="560" t="s">
        <v>497</v>
      </c>
      <c r="FJ6" s="561" t="s">
        <v>478</v>
      </c>
      <c r="FK6" s="560" t="s">
        <v>497</v>
      </c>
      <c r="FL6" s="561" t="s">
        <v>478</v>
      </c>
      <c r="FM6" s="560" t="s">
        <v>497</v>
      </c>
      <c r="FN6" s="258"/>
      <c r="FO6" s="254"/>
      <c r="FP6" s="265"/>
      <c r="FS6" s="561" t="s">
        <v>478</v>
      </c>
      <c r="FT6" s="566" t="s">
        <v>498</v>
      </c>
      <c r="FU6" s="561" t="s">
        <v>478</v>
      </c>
      <c r="FV6" s="566" t="s">
        <v>499</v>
      </c>
      <c r="FW6" s="555" t="s">
        <v>500</v>
      </c>
      <c r="FX6" s="554"/>
      <c r="FY6" s="553" t="s">
        <v>501</v>
      </c>
      <c r="FZ6" s="554"/>
      <c r="GA6" s="570"/>
      <c r="GB6" s="561"/>
      <c r="GC6" s="561" t="s">
        <v>478</v>
      </c>
      <c r="GD6" s="560" t="s">
        <v>497</v>
      </c>
      <c r="GE6" s="258"/>
      <c r="GF6" s="254"/>
      <c r="GG6" s="265"/>
      <c r="GJ6" s="561" t="s">
        <v>478</v>
      </c>
      <c r="GK6" s="566" t="s">
        <v>499</v>
      </c>
      <c r="GL6" s="561" t="s">
        <v>478</v>
      </c>
      <c r="GM6" s="566" t="s">
        <v>499</v>
      </c>
      <c r="GN6" s="561" t="s">
        <v>478</v>
      </c>
      <c r="GO6" s="566" t="s">
        <v>499</v>
      </c>
      <c r="GP6" s="561" t="s">
        <v>478</v>
      </c>
      <c r="GQ6" s="566" t="s">
        <v>499</v>
      </c>
      <c r="GR6" s="553" t="s">
        <v>502</v>
      </c>
      <c r="GS6" s="554"/>
      <c r="GT6" s="553" t="s">
        <v>501</v>
      </c>
      <c r="GU6" s="554"/>
      <c r="GV6" s="561"/>
      <c r="GW6" s="258"/>
      <c r="GX6" s="254"/>
      <c r="GY6" s="265"/>
      <c r="HB6" s="561"/>
      <c r="HC6" s="561" t="s">
        <v>478</v>
      </c>
      <c r="HD6" s="560" t="s">
        <v>503</v>
      </c>
      <c r="HE6" s="561" t="s">
        <v>478</v>
      </c>
      <c r="HF6" s="560" t="s">
        <v>503</v>
      </c>
      <c r="HG6" s="561"/>
      <c r="HH6" s="561"/>
      <c r="HI6" s="561"/>
      <c r="HJ6" s="561"/>
      <c r="HK6" s="258"/>
      <c r="HL6" s="254"/>
      <c r="HM6" s="265"/>
      <c r="HP6" s="561"/>
      <c r="HQ6" s="561"/>
      <c r="HR6" s="561"/>
      <c r="HS6" s="561"/>
      <c r="HT6" s="561"/>
      <c r="HU6" s="561"/>
      <c r="HV6" s="561"/>
      <c r="HW6" s="561"/>
      <c r="HX6" s="561"/>
      <c r="HY6" s="258"/>
      <c r="IA6" s="265"/>
      <c r="ID6" s="561"/>
      <c r="IE6" s="561" t="s">
        <v>478</v>
      </c>
      <c r="IF6" s="560" t="s">
        <v>503</v>
      </c>
      <c r="IG6" s="561" t="s">
        <v>478</v>
      </c>
      <c r="IH6" s="560" t="s">
        <v>503</v>
      </c>
      <c r="II6" s="561" t="s">
        <v>478</v>
      </c>
      <c r="IJ6" s="560" t="s">
        <v>503</v>
      </c>
      <c r="IK6" s="561"/>
      <c r="IL6" s="561"/>
      <c r="IM6" s="254"/>
      <c r="IN6" s="254"/>
      <c r="IO6" s="254"/>
      <c r="IP6" s="254"/>
      <c r="IQ6" s="254"/>
      <c r="IR6" s="254"/>
    </row>
    <row r="7" spans="1:252" s="264" customFormat="1" x14ac:dyDescent="0.45">
      <c r="A7" s="253"/>
      <c r="B7" s="186"/>
      <c r="C7" s="254"/>
      <c r="D7" s="270" t="s">
        <v>218</v>
      </c>
      <c r="E7" s="271"/>
      <c r="F7" s="271"/>
      <c r="G7" s="562"/>
      <c r="H7" s="562"/>
      <c r="I7" s="562"/>
      <c r="J7" s="562"/>
      <c r="K7" s="562"/>
      <c r="L7" s="562"/>
      <c r="M7" s="272" t="s">
        <v>504</v>
      </c>
      <c r="N7" s="273" t="s">
        <v>505</v>
      </c>
      <c r="O7" s="273" t="s">
        <v>506</v>
      </c>
      <c r="P7" s="273" t="s">
        <v>507</v>
      </c>
      <c r="Q7" s="258"/>
      <c r="R7" s="254"/>
      <c r="S7" s="270" t="s">
        <v>218</v>
      </c>
      <c r="T7" s="271"/>
      <c r="U7" s="271"/>
      <c r="V7" s="273" t="s">
        <v>508</v>
      </c>
      <c r="W7" s="273" t="s">
        <v>509</v>
      </c>
      <c r="X7" s="562"/>
      <c r="Y7" s="562"/>
      <c r="Z7" s="273" t="s">
        <v>510</v>
      </c>
      <c r="AA7" s="273" t="s">
        <v>511</v>
      </c>
      <c r="AB7" s="273" t="s">
        <v>512</v>
      </c>
      <c r="AC7" s="273" t="s">
        <v>513</v>
      </c>
      <c r="AD7" s="273" t="s">
        <v>514</v>
      </c>
      <c r="AE7" s="562"/>
      <c r="AF7" s="562"/>
      <c r="AG7" s="258"/>
      <c r="AH7" s="254"/>
      <c r="AI7" s="270" t="s">
        <v>218</v>
      </c>
      <c r="AJ7" s="271"/>
      <c r="AK7" s="271"/>
      <c r="AL7" s="269" t="s">
        <v>515</v>
      </c>
      <c r="AM7" s="269" t="s">
        <v>516</v>
      </c>
      <c r="AN7" s="269" t="s">
        <v>517</v>
      </c>
      <c r="AO7" s="269" t="s">
        <v>518</v>
      </c>
      <c r="AP7" s="561"/>
      <c r="AQ7" s="561"/>
      <c r="AR7" s="269" t="s">
        <v>519</v>
      </c>
      <c r="AS7" s="269" t="s">
        <v>520</v>
      </c>
      <c r="AT7" s="561"/>
      <c r="AU7" s="561"/>
      <c r="AV7" s="258"/>
      <c r="AW7" s="254"/>
      <c r="AX7" s="270" t="s">
        <v>218</v>
      </c>
      <c r="AY7" s="271"/>
      <c r="AZ7" s="271"/>
      <c r="BA7" s="273" t="s">
        <v>521</v>
      </c>
      <c r="BB7" s="273" t="s">
        <v>522</v>
      </c>
      <c r="BC7" s="273" t="s">
        <v>523</v>
      </c>
      <c r="BD7" s="273" t="s">
        <v>524</v>
      </c>
      <c r="BE7" s="273" t="s">
        <v>525</v>
      </c>
      <c r="BF7" s="562"/>
      <c r="BG7" s="562"/>
      <c r="BH7" s="562"/>
      <c r="BI7" s="562"/>
      <c r="BJ7" s="273" t="s">
        <v>526</v>
      </c>
      <c r="BK7" s="258"/>
      <c r="BL7" s="254"/>
      <c r="BM7" s="270" t="s">
        <v>218</v>
      </c>
      <c r="BN7" s="271"/>
      <c r="BO7" s="271"/>
      <c r="BP7" s="273" t="s">
        <v>527</v>
      </c>
      <c r="BQ7" s="273" t="s">
        <v>528</v>
      </c>
      <c r="BR7" s="273" t="s">
        <v>529</v>
      </c>
      <c r="BS7" s="273" t="s">
        <v>530</v>
      </c>
      <c r="BT7" s="562"/>
      <c r="BU7" s="562"/>
      <c r="BV7" s="562"/>
      <c r="BW7" s="562"/>
      <c r="BX7" s="273" t="s">
        <v>531</v>
      </c>
      <c r="BY7" s="562"/>
      <c r="BZ7" s="562"/>
      <c r="CA7" s="258"/>
      <c r="CB7" s="254"/>
      <c r="CC7" s="270" t="s">
        <v>218</v>
      </c>
      <c r="CD7" s="271"/>
      <c r="CE7" s="271"/>
      <c r="CF7" s="562"/>
      <c r="CG7" s="562"/>
      <c r="CH7" s="273" t="s">
        <v>532</v>
      </c>
      <c r="CI7" s="273" t="s">
        <v>533</v>
      </c>
      <c r="CJ7" s="273" t="s">
        <v>534</v>
      </c>
      <c r="CK7" s="273" t="s">
        <v>535</v>
      </c>
      <c r="CL7" s="274" t="s">
        <v>536</v>
      </c>
      <c r="CM7" s="273" t="s">
        <v>537</v>
      </c>
      <c r="CN7" s="273" t="s">
        <v>538</v>
      </c>
      <c r="CO7" s="273" t="s">
        <v>539</v>
      </c>
      <c r="CP7" s="258"/>
      <c r="CQ7" s="254"/>
      <c r="CR7" s="270" t="s">
        <v>218</v>
      </c>
      <c r="CS7" s="271"/>
      <c r="CT7" s="271"/>
      <c r="CU7" s="562"/>
      <c r="CV7" s="562"/>
      <c r="CW7" s="273" t="s">
        <v>540</v>
      </c>
      <c r="CX7" s="562"/>
      <c r="CY7" s="562"/>
      <c r="CZ7" s="567"/>
      <c r="DA7" s="567"/>
      <c r="DB7" s="562"/>
      <c r="DC7" s="562"/>
      <c r="DD7" s="562"/>
      <c r="DE7" s="258"/>
      <c r="DF7" s="254"/>
      <c r="DG7" s="270" t="s">
        <v>218</v>
      </c>
      <c r="DH7" s="271"/>
      <c r="DI7" s="271"/>
      <c r="DJ7" s="562"/>
      <c r="DK7" s="562"/>
      <c r="DL7" s="273" t="s">
        <v>541</v>
      </c>
      <c r="DM7" s="273" t="s">
        <v>542</v>
      </c>
      <c r="DN7" s="273" t="s">
        <v>543</v>
      </c>
      <c r="DO7" s="562"/>
      <c r="DP7" s="562"/>
      <c r="DQ7" s="562"/>
      <c r="DR7" s="562"/>
      <c r="DS7" s="562"/>
      <c r="DT7" s="258"/>
      <c r="DU7" s="254"/>
      <c r="DV7" s="270" t="s">
        <v>218</v>
      </c>
      <c r="DW7" s="271"/>
      <c r="DX7" s="271"/>
      <c r="DY7" s="561"/>
      <c r="DZ7" s="561"/>
      <c r="EA7" s="561"/>
      <c r="EB7" s="561"/>
      <c r="EC7" s="561"/>
      <c r="ED7" s="561"/>
      <c r="EE7" s="561"/>
      <c r="EF7" s="561"/>
      <c r="EG7" s="561"/>
      <c r="EH7" s="561"/>
      <c r="EI7" s="258"/>
      <c r="EJ7" s="254"/>
      <c r="EK7" s="270" t="s">
        <v>218</v>
      </c>
      <c r="EL7" s="271"/>
      <c r="EM7" s="271"/>
      <c r="EN7" s="562"/>
      <c r="EO7" s="562"/>
      <c r="EP7" s="562"/>
      <c r="EQ7" s="562"/>
      <c r="ER7" s="562"/>
      <c r="ES7" s="562"/>
      <c r="ET7" s="562"/>
      <c r="EU7" s="562"/>
      <c r="EV7" s="562"/>
      <c r="EW7" s="562"/>
      <c r="EX7" s="562"/>
      <c r="EY7" s="258"/>
      <c r="EZ7" s="254"/>
      <c r="FA7" s="270" t="s">
        <v>218</v>
      </c>
      <c r="FB7" s="271"/>
      <c r="FC7" s="271"/>
      <c r="FD7" s="561"/>
      <c r="FE7" s="561"/>
      <c r="FF7" s="561"/>
      <c r="FG7" s="561"/>
      <c r="FH7" s="561"/>
      <c r="FI7" s="561"/>
      <c r="FJ7" s="561"/>
      <c r="FK7" s="561"/>
      <c r="FL7" s="561"/>
      <c r="FM7" s="561"/>
      <c r="FN7" s="258"/>
      <c r="FO7" s="254"/>
      <c r="FP7" s="270" t="s">
        <v>218</v>
      </c>
      <c r="FQ7" s="271"/>
      <c r="FR7" s="271"/>
      <c r="FS7" s="562"/>
      <c r="FT7" s="567"/>
      <c r="FU7" s="562"/>
      <c r="FV7" s="569"/>
      <c r="FW7" s="262" t="s">
        <v>459</v>
      </c>
      <c r="FX7" s="275" t="s">
        <v>460</v>
      </c>
      <c r="FY7" s="262" t="s">
        <v>459</v>
      </c>
      <c r="FZ7" s="275" t="s">
        <v>460</v>
      </c>
      <c r="GA7" s="558"/>
      <c r="GB7" s="562"/>
      <c r="GC7" s="562"/>
      <c r="GD7" s="562"/>
      <c r="GE7" s="258"/>
      <c r="GF7" s="254"/>
      <c r="GG7" s="270" t="s">
        <v>218</v>
      </c>
      <c r="GH7" s="271"/>
      <c r="GI7" s="271"/>
      <c r="GJ7" s="562"/>
      <c r="GK7" s="567"/>
      <c r="GL7" s="562"/>
      <c r="GM7" s="569"/>
      <c r="GN7" s="562"/>
      <c r="GO7" s="569"/>
      <c r="GP7" s="562"/>
      <c r="GQ7" s="569"/>
      <c r="GR7" s="262" t="s">
        <v>459</v>
      </c>
      <c r="GS7" s="276" t="s">
        <v>460</v>
      </c>
      <c r="GT7" s="262" t="s">
        <v>459</v>
      </c>
      <c r="GU7" s="276" t="s">
        <v>460</v>
      </c>
      <c r="GV7" s="562"/>
      <c r="GW7" s="258"/>
      <c r="GX7" s="254"/>
      <c r="GY7" s="270" t="s">
        <v>218</v>
      </c>
      <c r="GZ7" s="271"/>
      <c r="HA7" s="271"/>
      <c r="HB7" s="562"/>
      <c r="HC7" s="562"/>
      <c r="HD7" s="562"/>
      <c r="HE7" s="562"/>
      <c r="HF7" s="562"/>
      <c r="HG7" s="562"/>
      <c r="HH7" s="562"/>
      <c r="HI7" s="562"/>
      <c r="HJ7" s="562"/>
      <c r="HK7" s="258"/>
      <c r="HL7" s="254"/>
      <c r="HM7" s="270" t="s">
        <v>218</v>
      </c>
      <c r="HN7" s="271"/>
      <c r="HO7" s="271"/>
      <c r="HP7" s="562"/>
      <c r="HQ7" s="562"/>
      <c r="HR7" s="562"/>
      <c r="HS7" s="562"/>
      <c r="HT7" s="562"/>
      <c r="HU7" s="562"/>
      <c r="HV7" s="562"/>
      <c r="HW7" s="562"/>
      <c r="HX7" s="562"/>
      <c r="HY7" s="258"/>
      <c r="IA7" s="270" t="s">
        <v>218</v>
      </c>
      <c r="IB7" s="271"/>
      <c r="IC7" s="271"/>
      <c r="ID7" s="562"/>
      <c r="IE7" s="562"/>
      <c r="IF7" s="562"/>
      <c r="IG7" s="562"/>
      <c r="IH7" s="562"/>
      <c r="II7" s="562"/>
      <c r="IJ7" s="562"/>
      <c r="IK7" s="562"/>
      <c r="IL7" s="562"/>
      <c r="IM7" s="254"/>
      <c r="IN7" s="254"/>
      <c r="IO7" s="254"/>
      <c r="IP7" s="254"/>
      <c r="IQ7" s="254"/>
      <c r="IR7" s="254"/>
    </row>
    <row r="8" spans="1:252" s="264" customFormat="1" ht="8.1" customHeight="1" x14ac:dyDescent="0.45">
      <c r="A8" s="253"/>
      <c r="B8" s="186"/>
      <c r="C8" s="254"/>
      <c r="D8" s="265"/>
      <c r="G8" s="265"/>
      <c r="H8" s="277"/>
      <c r="I8" s="278"/>
      <c r="J8" s="277"/>
      <c r="K8" s="277"/>
      <c r="L8" s="277"/>
      <c r="M8" s="265"/>
      <c r="N8" s="277"/>
      <c r="O8" s="277"/>
      <c r="P8" s="277"/>
      <c r="Q8" s="258"/>
      <c r="R8" s="254"/>
      <c r="S8" s="265"/>
      <c r="V8" s="278"/>
      <c r="W8" s="278"/>
      <c r="X8" s="279"/>
      <c r="Y8" s="255"/>
      <c r="Z8" s="278"/>
      <c r="AA8" s="278"/>
      <c r="AB8" s="278"/>
      <c r="AC8" s="278"/>
      <c r="AD8" s="278"/>
      <c r="AE8" s="278"/>
      <c r="AF8" s="278"/>
      <c r="AG8" s="258"/>
      <c r="AH8" s="254"/>
      <c r="AI8" s="265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58"/>
      <c r="AW8" s="254"/>
      <c r="AX8" s="265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58"/>
      <c r="BL8" s="254"/>
      <c r="BM8" s="265"/>
      <c r="BP8" s="278"/>
      <c r="BQ8" s="278"/>
      <c r="BR8" s="278"/>
      <c r="BS8" s="278"/>
      <c r="BT8" s="278"/>
      <c r="BU8" s="278"/>
      <c r="BV8" s="280"/>
      <c r="BW8" s="278"/>
      <c r="BX8" s="278"/>
      <c r="BY8" s="279"/>
      <c r="BZ8" s="278"/>
      <c r="CA8" s="258"/>
      <c r="CB8" s="254"/>
      <c r="CC8" s="265"/>
      <c r="CF8" s="278"/>
      <c r="CG8" s="278"/>
      <c r="CH8" s="278"/>
      <c r="CI8" s="278"/>
      <c r="CJ8" s="278"/>
      <c r="CK8" s="278"/>
      <c r="CL8" s="278"/>
      <c r="CM8" s="278"/>
      <c r="CN8" s="278"/>
      <c r="CO8" s="278"/>
      <c r="CP8" s="258"/>
      <c r="CQ8" s="254"/>
      <c r="CR8" s="265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58"/>
      <c r="DF8" s="254"/>
      <c r="DG8" s="265"/>
      <c r="DJ8" s="278"/>
      <c r="DK8" s="278"/>
      <c r="DL8" s="278"/>
      <c r="DM8" s="278"/>
      <c r="DN8" s="278"/>
      <c r="DO8" s="278"/>
      <c r="DP8" s="257"/>
      <c r="DQ8" s="278"/>
      <c r="DR8" s="278"/>
      <c r="DS8" s="278"/>
      <c r="DT8" s="258"/>
      <c r="DU8" s="254"/>
      <c r="DV8" s="265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58"/>
      <c r="EJ8" s="254"/>
      <c r="EK8" s="265"/>
      <c r="EN8" s="278"/>
      <c r="EO8" s="278"/>
      <c r="EP8" s="278"/>
      <c r="EQ8" s="278"/>
      <c r="ER8" s="278"/>
      <c r="ES8" s="278"/>
      <c r="ET8" s="278"/>
      <c r="EU8" s="278"/>
      <c r="EV8" s="278"/>
      <c r="EW8" s="278"/>
      <c r="EX8" s="278"/>
      <c r="EY8" s="258"/>
      <c r="EZ8" s="254"/>
      <c r="FA8" s="265"/>
      <c r="FD8" s="278"/>
      <c r="FE8" s="278"/>
      <c r="FF8" s="278"/>
      <c r="FG8" s="278"/>
      <c r="FH8" s="278"/>
      <c r="FI8" s="278"/>
      <c r="FJ8" s="278"/>
      <c r="FK8" s="278"/>
      <c r="FL8" s="278"/>
      <c r="FM8" s="278"/>
      <c r="FN8" s="258"/>
      <c r="FO8" s="254"/>
      <c r="FP8" s="265"/>
      <c r="FS8" s="278"/>
      <c r="FT8" s="193"/>
      <c r="FU8" s="193"/>
      <c r="FV8" s="278"/>
      <c r="FW8" s="281"/>
      <c r="FX8" s="278"/>
      <c r="FY8" s="280"/>
      <c r="FZ8" s="278"/>
      <c r="GA8" s="278"/>
      <c r="GB8" s="278"/>
      <c r="GC8" s="278"/>
      <c r="GD8" s="278"/>
      <c r="GE8" s="258"/>
      <c r="GF8" s="254"/>
      <c r="GG8" s="265"/>
      <c r="GJ8" s="265"/>
      <c r="GK8" s="277"/>
      <c r="GL8" s="277"/>
      <c r="GM8" s="265"/>
      <c r="GN8" s="269"/>
      <c r="GP8" s="277"/>
      <c r="GQ8" s="277"/>
      <c r="GR8" s="282"/>
      <c r="GS8" s="282"/>
      <c r="GT8" s="282"/>
      <c r="GU8" s="282"/>
      <c r="GV8" s="282"/>
      <c r="GW8" s="258"/>
      <c r="GX8" s="254"/>
      <c r="GY8" s="265"/>
      <c r="HB8" s="265"/>
      <c r="HC8" s="277"/>
      <c r="HD8" s="277"/>
      <c r="HE8" s="265"/>
      <c r="HF8" s="269"/>
      <c r="HH8" s="277"/>
      <c r="HI8" s="277"/>
      <c r="HJ8" s="282"/>
      <c r="HK8" s="258"/>
      <c r="HL8" s="254"/>
      <c r="HM8" s="265"/>
      <c r="HP8" s="265"/>
      <c r="HQ8" s="277"/>
      <c r="HR8" s="277"/>
      <c r="HS8" s="265"/>
      <c r="HT8" s="269"/>
      <c r="HV8" s="277"/>
      <c r="HW8" s="277"/>
      <c r="HX8" s="277"/>
      <c r="HY8" s="258"/>
      <c r="IA8" s="265"/>
      <c r="ID8" s="265"/>
      <c r="IE8" s="277"/>
      <c r="IF8" s="277"/>
      <c r="IG8" s="265"/>
      <c r="IH8" s="269"/>
      <c r="IJ8" s="277"/>
      <c r="IK8" s="277"/>
      <c r="IL8" s="282"/>
      <c r="IM8" s="258"/>
      <c r="IN8" s="254"/>
      <c r="IO8" s="254"/>
      <c r="IP8" s="254"/>
      <c r="IQ8" s="254"/>
      <c r="IR8" s="254"/>
    </row>
    <row r="9" spans="1:252" s="264" customFormat="1" ht="18" x14ac:dyDescent="0.45">
      <c r="A9" s="253">
        <v>1</v>
      </c>
      <c r="B9" s="202">
        <v>1</v>
      </c>
      <c r="C9" s="254"/>
      <c r="D9" s="265"/>
      <c r="E9" s="283" t="s">
        <v>317</v>
      </c>
      <c r="G9" s="284">
        <v>190726055</v>
      </c>
      <c r="H9" s="285">
        <v>985255140</v>
      </c>
      <c r="I9" s="285">
        <v>2289484</v>
      </c>
      <c r="J9" s="285">
        <v>2276882</v>
      </c>
      <c r="K9" s="285">
        <v>103896333</v>
      </c>
      <c r="L9" s="285">
        <v>88318031</v>
      </c>
      <c r="M9" s="284">
        <v>74046549</v>
      </c>
      <c r="N9" s="285">
        <v>19466902</v>
      </c>
      <c r="O9" s="285">
        <v>8146336</v>
      </c>
      <c r="P9" s="285">
        <v>1303266</v>
      </c>
      <c r="Q9" s="286" t="s">
        <v>318</v>
      </c>
      <c r="R9" s="287"/>
      <c r="S9" s="288"/>
      <c r="T9" s="289" t="s">
        <v>317</v>
      </c>
      <c r="U9" s="290"/>
      <c r="V9" s="285">
        <v>611684</v>
      </c>
      <c r="W9" s="285">
        <v>321596</v>
      </c>
      <c r="X9" s="285">
        <v>954023875</v>
      </c>
      <c r="Y9" s="284">
        <v>419031354</v>
      </c>
      <c r="Z9" s="285">
        <v>295536057</v>
      </c>
      <c r="AA9" s="285">
        <v>108879587</v>
      </c>
      <c r="AB9" s="285">
        <v>263847307</v>
      </c>
      <c r="AC9" s="285">
        <v>285454227</v>
      </c>
      <c r="AD9" s="285">
        <v>306697</v>
      </c>
      <c r="AE9" s="285">
        <v>108330608</v>
      </c>
      <c r="AF9" s="285">
        <v>75349943</v>
      </c>
      <c r="AG9" s="286" t="s">
        <v>318</v>
      </c>
      <c r="AH9" s="287"/>
      <c r="AI9" s="288"/>
      <c r="AJ9" s="289" t="s">
        <v>317</v>
      </c>
      <c r="AK9" s="290"/>
      <c r="AL9" s="285">
        <v>64845811</v>
      </c>
      <c r="AM9" s="285">
        <v>503682</v>
      </c>
      <c r="AN9" s="285">
        <v>10799208</v>
      </c>
      <c r="AO9" s="285">
        <v>32181907</v>
      </c>
      <c r="AP9" s="285">
        <v>208702</v>
      </c>
      <c r="AQ9" s="285">
        <v>173337</v>
      </c>
      <c r="AR9" s="285">
        <v>0</v>
      </c>
      <c r="AS9" s="285">
        <v>208702</v>
      </c>
      <c r="AT9" s="285">
        <v>105377</v>
      </c>
      <c r="AU9" s="285">
        <v>46812</v>
      </c>
      <c r="AV9" s="286" t="s">
        <v>318</v>
      </c>
      <c r="AW9" s="287"/>
      <c r="AX9" s="288"/>
      <c r="AY9" s="289" t="s">
        <v>317</v>
      </c>
      <c r="AZ9" s="290"/>
      <c r="BA9" s="285">
        <v>83596</v>
      </c>
      <c r="BB9" s="285">
        <v>9428</v>
      </c>
      <c r="BC9" s="285">
        <v>12353</v>
      </c>
      <c r="BD9" s="285">
        <v>0</v>
      </c>
      <c r="BE9" s="285">
        <v>0</v>
      </c>
      <c r="BF9" s="285">
        <v>80471699</v>
      </c>
      <c r="BG9" s="285">
        <v>44420180</v>
      </c>
      <c r="BH9" s="285">
        <v>239737917</v>
      </c>
      <c r="BI9" s="285">
        <v>82467276</v>
      </c>
      <c r="BJ9" s="285">
        <v>4741344</v>
      </c>
      <c r="BK9" s="286" t="s">
        <v>318</v>
      </c>
      <c r="BL9" s="287"/>
      <c r="BM9" s="288"/>
      <c r="BN9" s="289" t="s">
        <v>317</v>
      </c>
      <c r="BO9" s="290"/>
      <c r="BP9" s="285">
        <v>38197602</v>
      </c>
      <c r="BQ9" s="285">
        <v>3984641</v>
      </c>
      <c r="BR9" s="285">
        <v>32190759</v>
      </c>
      <c r="BS9" s="285">
        <f>SUM(BT9:BW9)</f>
        <v>107515698</v>
      </c>
      <c r="BT9" s="285">
        <v>47592052</v>
      </c>
      <c r="BU9" s="285">
        <v>17553550</v>
      </c>
      <c r="BV9" s="291">
        <v>24277040</v>
      </c>
      <c r="BW9" s="285">
        <v>18093056</v>
      </c>
      <c r="BX9" s="285">
        <v>53107873</v>
      </c>
      <c r="BY9" s="285">
        <v>47106799</v>
      </c>
      <c r="BZ9" s="285">
        <v>39600999</v>
      </c>
      <c r="CA9" s="286" t="s">
        <v>318</v>
      </c>
      <c r="CB9" s="287"/>
      <c r="CC9" s="288"/>
      <c r="CD9" s="289" t="s">
        <v>317</v>
      </c>
      <c r="CE9" s="290"/>
      <c r="CF9" s="285">
        <v>317937609</v>
      </c>
      <c r="CG9" s="285">
        <v>221442889</v>
      </c>
      <c r="CH9" s="285">
        <v>53840553</v>
      </c>
      <c r="CI9" s="285">
        <v>117411440</v>
      </c>
      <c r="CJ9" s="285">
        <v>63013114</v>
      </c>
      <c r="CK9" s="285">
        <v>24720</v>
      </c>
      <c r="CL9" s="285">
        <v>2946</v>
      </c>
      <c r="CM9" s="285">
        <v>4389044</v>
      </c>
      <c r="CN9" s="285">
        <v>19997143</v>
      </c>
      <c r="CO9" s="285">
        <f>SUM(CU9:CV9)</f>
        <v>20861241</v>
      </c>
      <c r="CP9" s="286" t="s">
        <v>318</v>
      </c>
      <c r="CQ9" s="287"/>
      <c r="CR9" s="288"/>
      <c r="CS9" s="289" t="s">
        <v>317</v>
      </c>
      <c r="CT9" s="290"/>
      <c r="CU9" s="292">
        <v>9639409</v>
      </c>
      <c r="CV9" s="292">
        <v>11221832</v>
      </c>
      <c r="CW9" s="292">
        <v>38397408</v>
      </c>
      <c r="CX9" s="285">
        <v>0</v>
      </c>
      <c r="CY9" s="285">
        <v>0</v>
      </c>
      <c r="CZ9" s="285">
        <v>0</v>
      </c>
      <c r="DA9" s="285">
        <v>0</v>
      </c>
      <c r="DB9" s="285">
        <v>0</v>
      </c>
      <c r="DC9" s="285">
        <v>206392277</v>
      </c>
      <c r="DD9" s="285">
        <v>174222534</v>
      </c>
      <c r="DE9" s="286" t="s">
        <v>318</v>
      </c>
      <c r="DF9" s="287"/>
      <c r="DG9" s="288"/>
      <c r="DH9" s="289" t="s">
        <v>317</v>
      </c>
      <c r="DI9" s="290"/>
      <c r="DJ9" s="285">
        <v>3669690</v>
      </c>
      <c r="DK9" s="285">
        <v>3669690</v>
      </c>
      <c r="DL9" s="292">
        <v>0</v>
      </c>
      <c r="DM9" s="292">
        <v>3669690</v>
      </c>
      <c r="DN9" s="292">
        <v>0</v>
      </c>
      <c r="DO9" s="292">
        <v>0</v>
      </c>
      <c r="DP9" s="293">
        <v>0</v>
      </c>
      <c r="DQ9" s="285">
        <v>2064170370</v>
      </c>
      <c r="DR9" s="285">
        <v>1151019927</v>
      </c>
      <c r="DS9" s="285">
        <v>321996966</v>
      </c>
      <c r="DT9" s="286" t="s">
        <v>318</v>
      </c>
      <c r="DU9" s="287"/>
      <c r="DV9" s="288"/>
      <c r="DW9" s="289" t="s">
        <v>317</v>
      </c>
      <c r="DX9" s="290"/>
      <c r="DY9" s="285">
        <v>266444950</v>
      </c>
      <c r="DZ9" s="285">
        <v>233178944</v>
      </c>
      <c r="EA9" s="285">
        <v>193467025</v>
      </c>
      <c r="EB9" s="285">
        <v>159252911</v>
      </c>
      <c r="EC9" s="285">
        <v>116983176</v>
      </c>
      <c r="ED9" s="285">
        <v>29219051</v>
      </c>
      <c r="EE9" s="285">
        <v>20451184</v>
      </c>
      <c r="EF9" s="285">
        <v>743166888</v>
      </c>
      <c r="EG9" s="285">
        <v>255208573</v>
      </c>
      <c r="EH9" s="285">
        <v>182427015</v>
      </c>
      <c r="EI9" s="286" t="s">
        <v>318</v>
      </c>
      <c r="EJ9" s="287"/>
      <c r="EK9" s="288"/>
      <c r="EL9" s="289" t="s">
        <v>317</v>
      </c>
      <c r="EM9" s="290"/>
      <c r="EN9" s="285">
        <v>132625303</v>
      </c>
      <c r="EO9" s="285">
        <v>6143356</v>
      </c>
      <c r="EP9" s="285">
        <v>6143350</v>
      </c>
      <c r="EQ9" s="285">
        <v>5241485</v>
      </c>
      <c r="ER9" s="285">
        <v>2243331</v>
      </c>
      <c r="ES9" s="285">
        <v>16110</v>
      </c>
      <c r="ET9" s="285">
        <v>16110</v>
      </c>
      <c r="EU9" s="285">
        <v>11344631</v>
      </c>
      <c r="EV9" s="285">
        <v>6158474</v>
      </c>
      <c r="EW9" s="285">
        <v>159681433</v>
      </c>
      <c r="EX9" s="285">
        <v>118064038</v>
      </c>
      <c r="EY9" s="286" t="s">
        <v>318</v>
      </c>
      <c r="EZ9" s="287"/>
      <c r="FA9" s="288"/>
      <c r="FB9" s="289" t="s">
        <v>317</v>
      </c>
      <c r="FC9" s="290"/>
      <c r="FD9" s="292">
        <v>252321487</v>
      </c>
      <c r="FE9" s="292">
        <v>65415262</v>
      </c>
      <c r="FF9" s="292">
        <v>116333868</v>
      </c>
      <c r="FG9" s="292">
        <v>4891758</v>
      </c>
      <c r="FH9" s="292">
        <v>133831461</v>
      </c>
      <c r="FI9" s="292">
        <v>60435200</v>
      </c>
      <c r="FJ9" s="292">
        <v>1897304</v>
      </c>
      <c r="FK9" s="292">
        <v>88304</v>
      </c>
      <c r="FL9" s="292">
        <v>0</v>
      </c>
      <c r="FM9" s="292">
        <v>0</v>
      </c>
      <c r="FN9" s="286" t="s">
        <v>318</v>
      </c>
      <c r="FO9" s="287"/>
      <c r="FP9" s="288"/>
      <c r="FQ9" s="289" t="s">
        <v>317</v>
      </c>
      <c r="FR9" s="290"/>
      <c r="FS9" s="285">
        <v>0</v>
      </c>
      <c r="FT9" s="285">
        <v>0</v>
      </c>
      <c r="FU9" s="285">
        <v>258854</v>
      </c>
      <c r="FV9" s="285">
        <v>0</v>
      </c>
      <c r="FW9" s="285">
        <v>0</v>
      </c>
      <c r="FX9" s="285">
        <v>0</v>
      </c>
      <c r="FY9" s="291">
        <v>258854</v>
      </c>
      <c r="FZ9" s="285">
        <v>0</v>
      </c>
      <c r="GA9" s="285">
        <v>0</v>
      </c>
      <c r="GB9" s="285">
        <v>0</v>
      </c>
      <c r="GC9" s="285">
        <v>0</v>
      </c>
      <c r="GD9" s="285">
        <v>0</v>
      </c>
      <c r="GE9" s="286" t="s">
        <v>318</v>
      </c>
      <c r="GF9" s="287"/>
      <c r="GG9" s="288"/>
      <c r="GH9" s="289" t="s">
        <v>317</v>
      </c>
      <c r="GI9" s="290"/>
      <c r="GJ9" s="284">
        <v>0</v>
      </c>
      <c r="GK9" s="285">
        <v>0</v>
      </c>
      <c r="GL9" s="285">
        <v>0</v>
      </c>
      <c r="GM9" s="285">
        <v>0</v>
      </c>
      <c r="GN9" s="285">
        <v>0</v>
      </c>
      <c r="GO9" s="293">
        <v>0</v>
      </c>
      <c r="GP9" s="285">
        <v>0</v>
      </c>
      <c r="GQ9" s="285">
        <v>0</v>
      </c>
      <c r="GR9" s="291">
        <v>0</v>
      </c>
      <c r="GS9" s="291">
        <v>0</v>
      </c>
      <c r="GT9" s="291">
        <v>0</v>
      </c>
      <c r="GU9" s="291">
        <v>0</v>
      </c>
      <c r="GV9" s="291">
        <v>0</v>
      </c>
      <c r="GW9" s="286" t="s">
        <v>318</v>
      </c>
      <c r="GX9" s="287"/>
      <c r="GY9" s="288"/>
      <c r="GZ9" s="289" t="s">
        <v>317</v>
      </c>
      <c r="HA9" s="290"/>
      <c r="HB9" s="284">
        <v>0</v>
      </c>
      <c r="HC9" s="285">
        <v>0</v>
      </c>
      <c r="HD9" s="285">
        <v>0</v>
      </c>
      <c r="HE9" s="285">
        <v>0</v>
      </c>
      <c r="HF9" s="285">
        <v>0</v>
      </c>
      <c r="HG9" s="293">
        <v>206068171</v>
      </c>
      <c r="HH9" s="285">
        <v>173898428</v>
      </c>
      <c r="HI9" s="285">
        <v>25675750</v>
      </c>
      <c r="HJ9" s="291">
        <v>16433322</v>
      </c>
      <c r="HK9" s="286" t="s">
        <v>318</v>
      </c>
      <c r="HL9" s="287"/>
      <c r="HM9" s="288"/>
      <c r="HN9" s="289" t="s">
        <v>317</v>
      </c>
      <c r="HO9" s="290"/>
      <c r="HP9" s="284">
        <v>2248603</v>
      </c>
      <c r="HQ9" s="285">
        <v>1615245</v>
      </c>
      <c r="HR9" s="285">
        <v>8614528</v>
      </c>
      <c r="HS9" s="285">
        <v>0</v>
      </c>
      <c r="HT9" s="285">
        <v>133179000</v>
      </c>
      <c r="HU9" s="293">
        <v>101944484</v>
      </c>
      <c r="HV9" s="285">
        <v>0</v>
      </c>
      <c r="HW9" s="285">
        <v>0</v>
      </c>
      <c r="HX9" s="285">
        <v>2064170370</v>
      </c>
      <c r="HY9" s="286" t="s">
        <v>318</v>
      </c>
      <c r="HZ9" s="287"/>
      <c r="IA9" s="288"/>
      <c r="IB9" s="289" t="s">
        <v>317</v>
      </c>
      <c r="IC9" s="290"/>
      <c r="ID9" s="284">
        <v>1151019927</v>
      </c>
      <c r="IE9" s="285">
        <f>DS9+EF9+HG9</f>
        <v>1271232025</v>
      </c>
      <c r="IF9" s="285">
        <f>DY9+EG9+HH9</f>
        <v>695551951</v>
      </c>
      <c r="IG9" s="285">
        <f>FD9+GA9+GV9</f>
        <v>252321487</v>
      </c>
      <c r="IH9" s="285">
        <f>FE9+GB9+HB9</f>
        <v>65415262</v>
      </c>
      <c r="II9" s="293">
        <f>EB9+ED9+EH9+HI9+HP9+HR9+HT9+HV9</f>
        <v>540616858</v>
      </c>
      <c r="IJ9" s="285">
        <f>EC9+EE9+EN9+HJ9+HQ9+HS9+HU9+HW9</f>
        <v>390052714</v>
      </c>
      <c r="IK9" s="285">
        <v>260737470</v>
      </c>
      <c r="IL9" s="291">
        <v>890282457</v>
      </c>
      <c r="IM9" s="258" t="s">
        <v>318</v>
      </c>
      <c r="IN9" s="254"/>
      <c r="IO9" s="254"/>
      <c r="IP9" s="254"/>
      <c r="IQ9" s="254"/>
      <c r="IR9" s="254"/>
    </row>
    <row r="10" spans="1:252" s="264" customFormat="1" ht="18" x14ac:dyDescent="0.45">
      <c r="A10" s="253">
        <v>2</v>
      </c>
      <c r="B10" s="202">
        <v>2</v>
      </c>
      <c r="C10" s="254"/>
      <c r="D10" s="265"/>
      <c r="E10" s="283" t="s">
        <v>319</v>
      </c>
      <c r="G10" s="284">
        <v>47610574</v>
      </c>
      <c r="H10" s="285">
        <v>244118892</v>
      </c>
      <c r="I10" s="285">
        <v>1184004</v>
      </c>
      <c r="J10" s="285">
        <v>1183712</v>
      </c>
      <c r="K10" s="285">
        <v>31506425</v>
      </c>
      <c r="L10" s="285">
        <v>27759220</v>
      </c>
      <c r="M10" s="284">
        <v>25738627</v>
      </c>
      <c r="N10" s="285">
        <v>2926182</v>
      </c>
      <c r="O10" s="285">
        <v>2082065</v>
      </c>
      <c r="P10" s="285">
        <v>506180</v>
      </c>
      <c r="Q10" s="286" t="s">
        <v>320</v>
      </c>
      <c r="R10" s="287"/>
      <c r="S10" s="288"/>
      <c r="T10" s="289" t="s">
        <v>319</v>
      </c>
      <c r="U10" s="290"/>
      <c r="V10" s="285">
        <v>87020</v>
      </c>
      <c r="W10" s="285">
        <v>166351</v>
      </c>
      <c r="X10" s="285">
        <v>226888916</v>
      </c>
      <c r="Y10" s="284">
        <v>107489469</v>
      </c>
      <c r="Z10" s="285">
        <v>70174953</v>
      </c>
      <c r="AA10" s="285">
        <v>32500468</v>
      </c>
      <c r="AB10" s="285">
        <v>74553406</v>
      </c>
      <c r="AC10" s="285">
        <v>49651028</v>
      </c>
      <c r="AD10" s="285">
        <v>9061</v>
      </c>
      <c r="AE10" s="285">
        <v>29769365</v>
      </c>
      <c r="AF10" s="285">
        <v>22278475</v>
      </c>
      <c r="AG10" s="286" t="s">
        <v>320</v>
      </c>
      <c r="AH10" s="287"/>
      <c r="AI10" s="288"/>
      <c r="AJ10" s="289" t="s">
        <v>319</v>
      </c>
      <c r="AK10" s="290"/>
      <c r="AL10" s="285">
        <v>15659262</v>
      </c>
      <c r="AM10" s="285">
        <v>216030</v>
      </c>
      <c r="AN10" s="285">
        <v>2355252</v>
      </c>
      <c r="AO10" s="285">
        <v>11538821</v>
      </c>
      <c r="AP10" s="285">
        <v>321397</v>
      </c>
      <c r="AQ10" s="285">
        <v>304982</v>
      </c>
      <c r="AR10" s="285">
        <v>0</v>
      </c>
      <c r="AS10" s="285">
        <v>321397</v>
      </c>
      <c r="AT10" s="285">
        <v>941506</v>
      </c>
      <c r="AU10" s="285">
        <v>787154</v>
      </c>
      <c r="AV10" s="286" t="s">
        <v>320</v>
      </c>
      <c r="AW10" s="287"/>
      <c r="AX10" s="288"/>
      <c r="AY10" s="289" t="s">
        <v>319</v>
      </c>
      <c r="AZ10" s="290"/>
      <c r="BA10" s="285">
        <v>337594</v>
      </c>
      <c r="BB10" s="285">
        <v>9377</v>
      </c>
      <c r="BC10" s="285">
        <v>488464</v>
      </c>
      <c r="BD10" s="285">
        <v>93887</v>
      </c>
      <c r="BE10" s="285">
        <v>12184</v>
      </c>
      <c r="BF10" s="285">
        <v>4020407</v>
      </c>
      <c r="BG10" s="285">
        <v>3079421</v>
      </c>
      <c r="BH10" s="285">
        <v>41857581</v>
      </c>
      <c r="BI10" s="285">
        <v>22628026</v>
      </c>
      <c r="BJ10" s="285">
        <v>2850310</v>
      </c>
      <c r="BK10" s="286" t="s">
        <v>320</v>
      </c>
      <c r="BL10" s="287"/>
      <c r="BM10" s="288"/>
      <c r="BN10" s="289" t="s">
        <v>319</v>
      </c>
      <c r="BO10" s="290"/>
      <c r="BP10" s="285">
        <v>8428834</v>
      </c>
      <c r="BQ10" s="285">
        <v>800480</v>
      </c>
      <c r="BR10" s="285">
        <v>29642</v>
      </c>
      <c r="BS10" s="285">
        <f>SUM(BT10:BW10)</f>
        <v>25648969</v>
      </c>
      <c r="BT10" s="285">
        <v>4597655</v>
      </c>
      <c r="BU10" s="285">
        <v>5224805</v>
      </c>
      <c r="BV10" s="291">
        <v>8769346</v>
      </c>
      <c r="BW10" s="285">
        <v>7057163</v>
      </c>
      <c r="BX10" s="285">
        <v>4099346</v>
      </c>
      <c r="BY10" s="285">
        <v>13017965</v>
      </c>
      <c r="BZ10" s="285">
        <v>9292880</v>
      </c>
      <c r="CA10" s="286" t="s">
        <v>320</v>
      </c>
      <c r="CB10" s="287"/>
      <c r="CC10" s="288"/>
      <c r="CD10" s="289" t="s">
        <v>319</v>
      </c>
      <c r="CE10" s="290"/>
      <c r="CF10" s="285">
        <v>84588593</v>
      </c>
      <c r="CG10" s="285">
        <v>51328480</v>
      </c>
      <c r="CH10" s="285">
        <v>8878586</v>
      </c>
      <c r="CI10" s="285">
        <v>29409781</v>
      </c>
      <c r="CJ10" s="285">
        <v>16501601</v>
      </c>
      <c r="CK10" s="285">
        <v>1220666</v>
      </c>
      <c r="CL10" s="285">
        <v>2578856</v>
      </c>
      <c r="CM10" s="285">
        <v>388878</v>
      </c>
      <c r="CN10" s="285">
        <v>5073259</v>
      </c>
      <c r="CO10" s="285">
        <f>SUM(CU10:CV10)</f>
        <v>20536966</v>
      </c>
      <c r="CP10" s="286" t="s">
        <v>320</v>
      </c>
      <c r="CQ10" s="287"/>
      <c r="CR10" s="288"/>
      <c r="CS10" s="289" t="s">
        <v>319</v>
      </c>
      <c r="CT10" s="290"/>
      <c r="CU10" s="292">
        <v>1935120</v>
      </c>
      <c r="CV10" s="292">
        <v>18601846</v>
      </c>
      <c r="CW10" s="292">
        <v>0</v>
      </c>
      <c r="CX10" s="285">
        <v>30083</v>
      </c>
      <c r="CY10" s="285">
        <v>15139</v>
      </c>
      <c r="CZ10" s="285">
        <v>30083</v>
      </c>
      <c r="DA10" s="285">
        <v>0</v>
      </c>
      <c r="DB10" s="285">
        <v>0</v>
      </c>
      <c r="DC10" s="285">
        <v>38056278</v>
      </c>
      <c r="DD10" s="285">
        <v>37765069</v>
      </c>
      <c r="DE10" s="286" t="s">
        <v>320</v>
      </c>
      <c r="DF10" s="287"/>
      <c r="DG10" s="288"/>
      <c r="DH10" s="289" t="s">
        <v>319</v>
      </c>
      <c r="DI10" s="290"/>
      <c r="DJ10" s="285">
        <v>10327</v>
      </c>
      <c r="DK10" s="285">
        <v>10327</v>
      </c>
      <c r="DL10" s="292">
        <v>0</v>
      </c>
      <c r="DM10" s="292">
        <v>10327</v>
      </c>
      <c r="DN10" s="292">
        <v>0</v>
      </c>
      <c r="DO10" s="292">
        <v>0</v>
      </c>
      <c r="DP10" s="293">
        <v>0</v>
      </c>
      <c r="DQ10" s="285">
        <v>472192847</v>
      </c>
      <c r="DR10" s="285">
        <v>283922354</v>
      </c>
      <c r="DS10" s="285">
        <v>93804148</v>
      </c>
      <c r="DT10" s="286" t="s">
        <v>320</v>
      </c>
      <c r="DU10" s="287"/>
      <c r="DV10" s="288"/>
      <c r="DW10" s="289" t="s">
        <v>319</v>
      </c>
      <c r="DX10" s="290"/>
      <c r="DY10" s="285">
        <v>78779546</v>
      </c>
      <c r="DZ10" s="285">
        <v>67061490</v>
      </c>
      <c r="EA10" s="285">
        <v>52882437</v>
      </c>
      <c r="EB10" s="285">
        <v>53528493</v>
      </c>
      <c r="EC10" s="285">
        <v>40931393</v>
      </c>
      <c r="ED10" s="285">
        <v>5846827</v>
      </c>
      <c r="EE10" s="285">
        <v>4291724</v>
      </c>
      <c r="EF10" s="285">
        <v>167750788</v>
      </c>
      <c r="EG10" s="285">
        <v>57738901</v>
      </c>
      <c r="EH10" s="285">
        <v>23091846</v>
      </c>
      <c r="EI10" s="286" t="s">
        <v>320</v>
      </c>
      <c r="EJ10" s="287"/>
      <c r="EK10" s="288"/>
      <c r="EL10" s="289" t="s">
        <v>319</v>
      </c>
      <c r="EM10" s="290"/>
      <c r="EN10" s="285">
        <v>20655171</v>
      </c>
      <c r="EO10" s="285">
        <v>2404341</v>
      </c>
      <c r="EP10" s="285">
        <v>2396498</v>
      </c>
      <c r="EQ10" s="285">
        <v>279903</v>
      </c>
      <c r="ER10" s="285">
        <v>269299</v>
      </c>
      <c r="ES10" s="285">
        <v>21742</v>
      </c>
      <c r="ET10" s="285">
        <v>17102</v>
      </c>
      <c r="EU10" s="285">
        <v>21394</v>
      </c>
      <c r="EV10" s="285">
        <v>21394</v>
      </c>
      <c r="EW10" s="285">
        <v>20364466</v>
      </c>
      <c r="EX10" s="285">
        <v>17950878</v>
      </c>
      <c r="EY10" s="286" t="s">
        <v>320</v>
      </c>
      <c r="EZ10" s="287"/>
      <c r="FA10" s="288"/>
      <c r="FB10" s="289" t="s">
        <v>319</v>
      </c>
      <c r="FC10" s="290"/>
      <c r="FD10" s="292">
        <v>40591399</v>
      </c>
      <c r="FE10" s="292">
        <v>5766117</v>
      </c>
      <c r="FF10" s="292">
        <v>16375380</v>
      </c>
      <c r="FG10" s="292">
        <v>1436020</v>
      </c>
      <c r="FH10" s="292">
        <v>23627537</v>
      </c>
      <c r="FI10" s="292">
        <v>4322930</v>
      </c>
      <c r="FJ10" s="292">
        <v>502667</v>
      </c>
      <c r="FK10" s="292">
        <v>7167</v>
      </c>
      <c r="FL10" s="292">
        <v>0</v>
      </c>
      <c r="FM10" s="292">
        <v>0</v>
      </c>
      <c r="FN10" s="286" t="s">
        <v>320</v>
      </c>
      <c r="FO10" s="287"/>
      <c r="FP10" s="288"/>
      <c r="FQ10" s="289" t="s">
        <v>319</v>
      </c>
      <c r="FR10" s="290"/>
      <c r="FS10" s="285">
        <v>0</v>
      </c>
      <c r="FT10" s="285">
        <v>0</v>
      </c>
      <c r="FU10" s="285">
        <v>85815</v>
      </c>
      <c r="FV10" s="285">
        <v>0</v>
      </c>
      <c r="FW10" s="285">
        <v>0</v>
      </c>
      <c r="FX10" s="285">
        <v>0</v>
      </c>
      <c r="FY10" s="291">
        <v>85815</v>
      </c>
      <c r="FZ10" s="285">
        <v>0</v>
      </c>
      <c r="GA10" s="285">
        <v>30083</v>
      </c>
      <c r="GB10" s="285">
        <v>15139</v>
      </c>
      <c r="GC10" s="285">
        <v>0</v>
      </c>
      <c r="GD10" s="285">
        <v>0</v>
      </c>
      <c r="GE10" s="286" t="s">
        <v>320</v>
      </c>
      <c r="GF10" s="287"/>
      <c r="GG10" s="288"/>
      <c r="GH10" s="289" t="s">
        <v>319</v>
      </c>
      <c r="GI10" s="290"/>
      <c r="GJ10" s="284">
        <v>30083</v>
      </c>
      <c r="GK10" s="285">
        <v>15139</v>
      </c>
      <c r="GL10" s="285">
        <v>0</v>
      </c>
      <c r="GM10" s="285">
        <v>0</v>
      </c>
      <c r="GN10" s="285">
        <v>0</v>
      </c>
      <c r="GO10" s="293">
        <v>0</v>
      </c>
      <c r="GP10" s="285">
        <v>0</v>
      </c>
      <c r="GQ10" s="285">
        <v>0</v>
      </c>
      <c r="GR10" s="291">
        <v>0</v>
      </c>
      <c r="GS10" s="291">
        <v>0</v>
      </c>
      <c r="GT10" s="291">
        <v>0</v>
      </c>
      <c r="GU10" s="291">
        <v>0</v>
      </c>
      <c r="GV10" s="291">
        <v>0</v>
      </c>
      <c r="GW10" s="286" t="s">
        <v>320</v>
      </c>
      <c r="GX10" s="287"/>
      <c r="GY10" s="288"/>
      <c r="GZ10" s="289" t="s">
        <v>319</v>
      </c>
      <c r="HA10" s="290"/>
      <c r="HB10" s="284">
        <v>0</v>
      </c>
      <c r="HC10" s="285">
        <v>0</v>
      </c>
      <c r="HD10" s="285">
        <v>0</v>
      </c>
      <c r="HE10" s="285">
        <v>0</v>
      </c>
      <c r="HF10" s="285">
        <v>0</v>
      </c>
      <c r="HG10" s="293">
        <v>37978716</v>
      </c>
      <c r="HH10" s="285">
        <v>37687507</v>
      </c>
      <c r="HI10" s="285">
        <v>8400252</v>
      </c>
      <c r="HJ10" s="291">
        <v>5854767</v>
      </c>
      <c r="HK10" s="286" t="s">
        <v>320</v>
      </c>
      <c r="HL10" s="287"/>
      <c r="HM10" s="288"/>
      <c r="HN10" s="289" t="s">
        <v>319</v>
      </c>
      <c r="HO10" s="290"/>
      <c r="HP10" s="284">
        <v>15300</v>
      </c>
      <c r="HQ10" s="285">
        <v>700</v>
      </c>
      <c r="HR10" s="285">
        <v>2299160</v>
      </c>
      <c r="HS10" s="285">
        <v>1501800</v>
      </c>
      <c r="HT10" s="285">
        <v>38855835</v>
      </c>
      <c r="HU10" s="293">
        <v>30699589</v>
      </c>
      <c r="HV10" s="285">
        <v>0</v>
      </c>
      <c r="HW10" s="285">
        <v>0</v>
      </c>
      <c r="HX10" s="285">
        <v>472192847</v>
      </c>
      <c r="HY10" s="286" t="s">
        <v>320</v>
      </c>
      <c r="HZ10" s="287"/>
      <c r="IA10" s="288"/>
      <c r="IB10" s="289" t="s">
        <v>319</v>
      </c>
      <c r="IC10" s="290"/>
      <c r="ID10" s="284">
        <v>283922354</v>
      </c>
      <c r="IE10" s="285">
        <f>DS10+EF10+HG10</f>
        <v>299533652</v>
      </c>
      <c r="IF10" s="285">
        <f>DY10+EG10+HH10</f>
        <v>174205954</v>
      </c>
      <c r="IG10" s="285">
        <f>FD10+GA10+GV10</f>
        <v>40621482</v>
      </c>
      <c r="IH10" s="285">
        <f>FE10+GB10+HB10</f>
        <v>5781256</v>
      </c>
      <c r="II10" s="293">
        <f>EB10+ED10+EH10+HI10+HP10+HR10+HT10+HV10</f>
        <v>132037713</v>
      </c>
      <c r="IJ10" s="285">
        <f>EC10+EE10+EN10+HJ10+HQ10+HS10+HU10+HW10</f>
        <v>103935144</v>
      </c>
      <c r="IK10" s="285">
        <v>34741047</v>
      </c>
      <c r="IL10" s="291">
        <v>249181307</v>
      </c>
      <c r="IM10" s="258" t="s">
        <v>320</v>
      </c>
      <c r="IN10" s="254"/>
      <c r="IO10" s="254"/>
      <c r="IP10" s="254"/>
      <c r="IQ10" s="254"/>
      <c r="IR10" s="254"/>
    </row>
    <row r="11" spans="1:252" s="264" customFormat="1" ht="18" x14ac:dyDescent="0.45">
      <c r="A11" s="253"/>
      <c r="B11" s="202"/>
      <c r="C11" s="254"/>
      <c r="D11" s="265"/>
      <c r="E11" s="283"/>
      <c r="G11" s="284"/>
      <c r="H11" s="285"/>
      <c r="I11" s="285"/>
      <c r="J11" s="285"/>
      <c r="K11" s="285"/>
      <c r="L11" s="285"/>
      <c r="M11" s="284"/>
      <c r="N11" s="285"/>
      <c r="O11" s="285"/>
      <c r="P11" s="285"/>
      <c r="Q11" s="286"/>
      <c r="R11" s="287"/>
      <c r="S11" s="288"/>
      <c r="T11" s="289"/>
      <c r="U11" s="290"/>
      <c r="V11" s="285"/>
      <c r="W11" s="285"/>
      <c r="X11" s="285"/>
      <c r="Y11" s="284"/>
      <c r="Z11" s="285"/>
      <c r="AA11" s="285"/>
      <c r="AB11" s="285"/>
      <c r="AC11" s="285"/>
      <c r="AD11" s="285"/>
      <c r="AE11" s="285"/>
      <c r="AF11" s="285"/>
      <c r="AG11" s="286"/>
      <c r="AH11" s="287"/>
      <c r="AI11" s="288"/>
      <c r="AJ11" s="289"/>
      <c r="AK11" s="290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6"/>
      <c r="AW11" s="287"/>
      <c r="AX11" s="288"/>
      <c r="AY11" s="289"/>
      <c r="AZ11" s="290"/>
      <c r="BA11" s="285"/>
      <c r="BB11" s="285"/>
      <c r="BC11" s="285"/>
      <c r="BD11" s="285"/>
      <c r="BE11" s="285"/>
      <c r="BF11" s="285"/>
      <c r="BG11" s="285"/>
      <c r="BH11" s="285"/>
      <c r="BI11" s="285"/>
      <c r="BJ11" s="285"/>
      <c r="BK11" s="286"/>
      <c r="BL11" s="287"/>
      <c r="BM11" s="288"/>
      <c r="BN11" s="289"/>
      <c r="BO11" s="290"/>
      <c r="BP11" s="285"/>
      <c r="BQ11" s="285"/>
      <c r="BR11" s="285"/>
      <c r="BS11" s="285"/>
      <c r="BT11" s="285"/>
      <c r="BU11" s="285"/>
      <c r="BV11" s="291"/>
      <c r="BW11" s="285"/>
      <c r="BX11" s="285"/>
      <c r="BY11" s="285"/>
      <c r="BZ11" s="285"/>
      <c r="CA11" s="286"/>
      <c r="CB11" s="287"/>
      <c r="CC11" s="288"/>
      <c r="CD11" s="289"/>
      <c r="CE11" s="290"/>
      <c r="CF11" s="285"/>
      <c r="CG11" s="285"/>
      <c r="CH11" s="285"/>
      <c r="CI11" s="285"/>
      <c r="CJ11" s="285"/>
      <c r="CK11" s="285"/>
      <c r="CL11" s="285"/>
      <c r="CM11" s="285"/>
      <c r="CN11" s="285"/>
      <c r="CO11" s="285"/>
      <c r="CP11" s="286"/>
      <c r="CQ11" s="287"/>
      <c r="CR11" s="288"/>
      <c r="CS11" s="289"/>
      <c r="CT11" s="290"/>
      <c r="CU11" s="292"/>
      <c r="CV11" s="292"/>
      <c r="CW11" s="292"/>
      <c r="CX11" s="285"/>
      <c r="CY11" s="285"/>
      <c r="CZ11" s="285"/>
      <c r="DA11" s="285"/>
      <c r="DB11" s="285"/>
      <c r="DC11" s="285"/>
      <c r="DD11" s="285"/>
      <c r="DE11" s="286"/>
      <c r="DF11" s="287"/>
      <c r="DG11" s="288"/>
      <c r="DH11" s="289"/>
      <c r="DI11" s="290"/>
      <c r="DJ11" s="285"/>
      <c r="DK11" s="285"/>
      <c r="DL11" s="292"/>
      <c r="DM11" s="292"/>
      <c r="DN11" s="292"/>
      <c r="DO11" s="292"/>
      <c r="DP11" s="293"/>
      <c r="DQ11" s="285"/>
      <c r="DR11" s="285"/>
      <c r="DS11" s="285"/>
      <c r="DT11" s="286"/>
      <c r="DU11" s="287"/>
      <c r="DV11" s="288"/>
      <c r="DW11" s="289"/>
      <c r="DX11" s="290"/>
      <c r="DY11" s="285"/>
      <c r="DZ11" s="150"/>
      <c r="EA11" s="285"/>
      <c r="EB11" s="285"/>
      <c r="EC11" s="285"/>
      <c r="ED11" s="285"/>
      <c r="EE11" s="285"/>
      <c r="EF11" s="285"/>
      <c r="EG11" s="285"/>
      <c r="EH11" s="285"/>
      <c r="EI11" s="286"/>
      <c r="EJ11" s="287"/>
      <c r="EK11" s="288"/>
      <c r="EL11" s="289"/>
      <c r="EM11" s="290"/>
      <c r="EN11" s="285"/>
      <c r="EO11" s="285"/>
      <c r="EP11" s="285"/>
      <c r="EQ11" s="285"/>
      <c r="ER11" s="285"/>
      <c r="ES11" s="285"/>
      <c r="ET11" s="285"/>
      <c r="EU11" s="285"/>
      <c r="EV11" s="285"/>
      <c r="EW11" s="285"/>
      <c r="EX11" s="150"/>
      <c r="EY11" s="294"/>
      <c r="EZ11" s="287"/>
      <c r="FA11" s="288"/>
      <c r="FB11" s="289"/>
      <c r="FC11" s="290"/>
      <c r="FD11" s="292"/>
      <c r="FE11" s="292"/>
      <c r="FF11" s="292"/>
      <c r="FG11" s="292"/>
      <c r="FH11" s="292"/>
      <c r="FI11" s="292"/>
      <c r="FJ11" s="292"/>
      <c r="FK11" s="292"/>
      <c r="FL11" s="292"/>
      <c r="FM11" s="292"/>
      <c r="FN11" s="286"/>
      <c r="FO11" s="287"/>
      <c r="FP11" s="288"/>
      <c r="FQ11" s="289"/>
      <c r="FR11" s="290"/>
      <c r="FS11" s="285"/>
      <c r="FT11" s="285"/>
      <c r="FU11" s="285"/>
      <c r="FV11" s="285"/>
      <c r="FW11" s="285"/>
      <c r="FX11" s="285"/>
      <c r="FY11" s="291"/>
      <c r="FZ11" s="285"/>
      <c r="GA11" s="285"/>
      <c r="GB11" s="285"/>
      <c r="GC11" s="285"/>
      <c r="GD11" s="285"/>
      <c r="GE11" s="286"/>
      <c r="GF11" s="287"/>
      <c r="GG11" s="288"/>
      <c r="GH11" s="289"/>
      <c r="GI11" s="290"/>
      <c r="GJ11" s="284"/>
      <c r="GK11" s="285"/>
      <c r="GL11" s="285"/>
      <c r="GM11" s="285"/>
      <c r="GN11" s="285"/>
      <c r="GO11" s="293"/>
      <c r="GP11" s="285"/>
      <c r="GQ11" s="285"/>
      <c r="GR11" s="291"/>
      <c r="GS11" s="291"/>
      <c r="GT11" s="291"/>
      <c r="GU11" s="291"/>
      <c r="GV11" s="291"/>
      <c r="GW11" s="286"/>
      <c r="GX11" s="287"/>
      <c r="GY11" s="288"/>
      <c r="GZ11" s="289"/>
      <c r="HA11" s="290"/>
      <c r="HB11" s="284"/>
      <c r="HC11" s="285"/>
      <c r="HD11" s="285"/>
      <c r="HE11" s="285"/>
      <c r="HF11" s="285"/>
      <c r="HG11" s="293"/>
      <c r="HH11" s="285"/>
      <c r="HI11" s="285"/>
      <c r="HJ11" s="291"/>
      <c r="HK11" s="286"/>
      <c r="HL11" s="287"/>
      <c r="HM11" s="288"/>
      <c r="HN11" s="289"/>
      <c r="HO11" s="290"/>
      <c r="HP11" s="284"/>
      <c r="HQ11" s="285"/>
      <c r="HR11" s="285"/>
      <c r="HS11" s="285"/>
      <c r="HT11" s="285"/>
      <c r="HU11" s="293"/>
      <c r="HV11" s="285"/>
      <c r="HW11" s="285"/>
      <c r="HX11" s="285"/>
      <c r="HY11" s="286"/>
      <c r="HZ11" s="287"/>
      <c r="IA11" s="288"/>
      <c r="IB11" s="289"/>
      <c r="IC11" s="290"/>
      <c r="ID11" s="284"/>
      <c r="IE11" s="285"/>
      <c r="IF11" s="285"/>
      <c r="IG11" s="285"/>
      <c r="IH11" s="285"/>
      <c r="II11" s="293"/>
      <c r="IJ11" s="285"/>
      <c r="IK11" s="285"/>
      <c r="IL11" s="291"/>
      <c r="IM11" s="258"/>
      <c r="IN11" s="254"/>
      <c r="IO11" s="254"/>
      <c r="IP11" s="254"/>
      <c r="IQ11" s="254"/>
      <c r="IR11" s="254"/>
    </row>
    <row r="12" spans="1:252" s="264" customFormat="1" ht="18" x14ac:dyDescent="0.45">
      <c r="A12" s="253">
        <v>11</v>
      </c>
      <c r="B12" s="202">
        <v>3</v>
      </c>
      <c r="C12" s="254"/>
      <c r="D12" s="265"/>
      <c r="E12" s="283" t="s">
        <v>321</v>
      </c>
      <c r="G12" s="284">
        <v>8299206</v>
      </c>
      <c r="H12" s="285">
        <v>46859301</v>
      </c>
      <c r="I12" s="285">
        <v>377752</v>
      </c>
      <c r="J12" s="285">
        <v>377752</v>
      </c>
      <c r="K12" s="285">
        <v>7050950</v>
      </c>
      <c r="L12" s="285">
        <v>5760804</v>
      </c>
      <c r="M12" s="284">
        <v>5674256</v>
      </c>
      <c r="N12" s="285">
        <v>611228</v>
      </c>
      <c r="O12" s="285">
        <v>494793</v>
      </c>
      <c r="P12" s="285">
        <v>193021</v>
      </c>
      <c r="Q12" s="286" t="s">
        <v>747</v>
      </c>
      <c r="R12" s="287"/>
      <c r="S12" s="288"/>
      <c r="T12" s="289" t="s">
        <v>321</v>
      </c>
      <c r="U12" s="290"/>
      <c r="V12" s="285">
        <v>25513</v>
      </c>
      <c r="W12" s="285">
        <v>52139</v>
      </c>
      <c r="X12" s="285">
        <v>47534906</v>
      </c>
      <c r="Y12" s="284">
        <v>22157656</v>
      </c>
      <c r="Z12" s="285">
        <v>14163250</v>
      </c>
      <c r="AA12" s="285">
        <v>6645748</v>
      </c>
      <c r="AB12" s="285">
        <v>15908888</v>
      </c>
      <c r="AC12" s="285">
        <v>10815935</v>
      </c>
      <c r="AD12" s="285">
        <v>1085</v>
      </c>
      <c r="AE12" s="285">
        <v>6525837</v>
      </c>
      <c r="AF12" s="285">
        <v>5707642</v>
      </c>
      <c r="AG12" s="286" t="s">
        <v>747</v>
      </c>
      <c r="AH12" s="287"/>
      <c r="AI12" s="288"/>
      <c r="AJ12" s="289" t="s">
        <v>321</v>
      </c>
      <c r="AK12" s="290"/>
      <c r="AL12" s="285">
        <v>3624823</v>
      </c>
      <c r="AM12" s="285">
        <v>27807</v>
      </c>
      <c r="AN12" s="285">
        <v>0</v>
      </c>
      <c r="AO12" s="285">
        <v>2873207</v>
      </c>
      <c r="AP12" s="285">
        <v>49627</v>
      </c>
      <c r="AQ12" s="285">
        <v>48811</v>
      </c>
      <c r="AR12" s="285">
        <v>0</v>
      </c>
      <c r="AS12" s="285">
        <v>49627</v>
      </c>
      <c r="AT12" s="285">
        <v>540697</v>
      </c>
      <c r="AU12" s="285">
        <v>396537</v>
      </c>
      <c r="AV12" s="286" t="s">
        <v>747</v>
      </c>
      <c r="AW12" s="287"/>
      <c r="AX12" s="288"/>
      <c r="AY12" s="289" t="s">
        <v>321</v>
      </c>
      <c r="AZ12" s="290"/>
      <c r="BA12" s="285">
        <v>149357</v>
      </c>
      <c r="BB12" s="285">
        <v>0</v>
      </c>
      <c r="BC12" s="285">
        <v>253842</v>
      </c>
      <c r="BD12" s="285">
        <v>135309</v>
      </c>
      <c r="BE12" s="285">
        <v>2189</v>
      </c>
      <c r="BF12" s="285">
        <v>784391</v>
      </c>
      <c r="BG12" s="285">
        <v>598054</v>
      </c>
      <c r="BH12" s="285">
        <v>5788875</v>
      </c>
      <c r="BI12" s="285">
        <v>4202582</v>
      </c>
      <c r="BJ12" s="285">
        <v>17185</v>
      </c>
      <c r="BK12" s="286" t="s">
        <v>747</v>
      </c>
      <c r="BL12" s="287"/>
      <c r="BM12" s="288"/>
      <c r="BN12" s="289" t="s">
        <v>321</v>
      </c>
      <c r="BO12" s="290"/>
      <c r="BP12" s="285">
        <v>1373664</v>
      </c>
      <c r="BQ12" s="285">
        <v>137360</v>
      </c>
      <c r="BR12" s="285">
        <v>35267</v>
      </c>
      <c r="BS12" s="285">
        <f>SUM(BT12:BW12)</f>
        <v>3929849</v>
      </c>
      <c r="BT12" s="285">
        <v>339414</v>
      </c>
      <c r="BU12" s="285">
        <v>393592</v>
      </c>
      <c r="BV12" s="291">
        <v>2144760</v>
      </c>
      <c r="BW12" s="285">
        <v>1052083</v>
      </c>
      <c r="BX12" s="285">
        <v>295550</v>
      </c>
      <c r="BY12" s="285">
        <v>2894100</v>
      </c>
      <c r="BZ12" s="285">
        <v>1964162</v>
      </c>
      <c r="CA12" s="286" t="s">
        <v>747</v>
      </c>
      <c r="CB12" s="287"/>
      <c r="CC12" s="288"/>
      <c r="CD12" s="289" t="s">
        <v>321</v>
      </c>
      <c r="CE12" s="290"/>
      <c r="CF12" s="285">
        <v>10773593</v>
      </c>
      <c r="CG12" s="285">
        <v>7394026</v>
      </c>
      <c r="CH12" s="285">
        <v>2415023</v>
      </c>
      <c r="CI12" s="285">
        <v>2297015</v>
      </c>
      <c r="CJ12" s="285">
        <v>673807</v>
      </c>
      <c r="CK12" s="285">
        <v>816463</v>
      </c>
      <c r="CL12" s="285">
        <v>0</v>
      </c>
      <c r="CM12" s="285">
        <v>1288081</v>
      </c>
      <c r="CN12" s="285">
        <v>928888</v>
      </c>
      <c r="CO12" s="285">
        <f>SUM(CU12:CV12)</f>
        <v>2354316</v>
      </c>
      <c r="CP12" s="286" t="s">
        <v>747</v>
      </c>
      <c r="CQ12" s="287"/>
      <c r="CR12" s="288"/>
      <c r="CS12" s="289" t="s">
        <v>321</v>
      </c>
      <c r="CT12" s="290"/>
      <c r="CU12" s="292">
        <v>350327</v>
      </c>
      <c r="CV12" s="292">
        <v>2003989</v>
      </c>
      <c r="CW12" s="292">
        <v>0</v>
      </c>
      <c r="CX12" s="285">
        <v>0</v>
      </c>
      <c r="CY12" s="285">
        <v>0</v>
      </c>
      <c r="CZ12" s="285">
        <v>0</v>
      </c>
      <c r="DA12" s="285">
        <v>0</v>
      </c>
      <c r="DB12" s="285">
        <v>0</v>
      </c>
      <c r="DC12" s="285">
        <v>5503876</v>
      </c>
      <c r="DD12" s="285">
        <v>5489534</v>
      </c>
      <c r="DE12" s="286" t="s">
        <v>747</v>
      </c>
      <c r="DF12" s="287"/>
      <c r="DG12" s="288"/>
      <c r="DH12" s="289" t="s">
        <v>321</v>
      </c>
      <c r="DI12" s="290"/>
      <c r="DJ12" s="285">
        <v>0</v>
      </c>
      <c r="DK12" s="285">
        <v>0</v>
      </c>
      <c r="DL12" s="292">
        <v>0</v>
      </c>
      <c r="DM12" s="292">
        <v>0</v>
      </c>
      <c r="DN12" s="292">
        <v>0</v>
      </c>
      <c r="DO12" s="292">
        <v>0</v>
      </c>
      <c r="DP12" s="295">
        <v>0</v>
      </c>
      <c r="DQ12" s="285">
        <v>87824604</v>
      </c>
      <c r="DR12" s="285">
        <v>54097560</v>
      </c>
      <c r="DS12" s="285">
        <v>14353976</v>
      </c>
      <c r="DT12" s="286" t="s">
        <v>747</v>
      </c>
      <c r="DU12" s="287"/>
      <c r="DV12" s="288"/>
      <c r="DW12" s="289" t="s">
        <v>321</v>
      </c>
      <c r="DX12" s="290"/>
      <c r="DY12" s="285">
        <v>13177760</v>
      </c>
      <c r="DZ12" s="285">
        <v>8660398</v>
      </c>
      <c r="EA12" s="285">
        <v>7898597</v>
      </c>
      <c r="EB12" s="285">
        <v>9911431</v>
      </c>
      <c r="EC12" s="285">
        <v>7602482</v>
      </c>
      <c r="ED12" s="285">
        <v>611242</v>
      </c>
      <c r="EE12" s="285">
        <v>522847</v>
      </c>
      <c r="EF12" s="285">
        <v>34089015</v>
      </c>
      <c r="EG12" s="285">
        <v>11553712</v>
      </c>
      <c r="EH12" s="285">
        <v>7334226</v>
      </c>
      <c r="EI12" s="286" t="s">
        <v>747</v>
      </c>
      <c r="EJ12" s="287"/>
      <c r="EK12" s="288"/>
      <c r="EL12" s="289" t="s">
        <v>321</v>
      </c>
      <c r="EM12" s="290"/>
      <c r="EN12" s="285">
        <v>6756406</v>
      </c>
      <c r="EO12" s="285">
        <v>284827</v>
      </c>
      <c r="EP12" s="285">
        <v>284827</v>
      </c>
      <c r="EQ12" s="285">
        <v>10169</v>
      </c>
      <c r="ER12" s="285">
        <v>9957</v>
      </c>
      <c r="ES12" s="285">
        <v>18401</v>
      </c>
      <c r="ET12" s="285">
        <v>11333</v>
      </c>
      <c r="EU12" s="285">
        <v>1169546</v>
      </c>
      <c r="EV12" s="285">
        <v>1169546</v>
      </c>
      <c r="EW12" s="285">
        <v>5851283</v>
      </c>
      <c r="EX12" s="285">
        <v>5280743</v>
      </c>
      <c r="EY12" s="286" t="s">
        <v>747</v>
      </c>
      <c r="EZ12" s="287"/>
      <c r="FA12" s="288"/>
      <c r="FB12" s="289" t="s">
        <v>321</v>
      </c>
      <c r="FC12" s="290"/>
      <c r="FD12" s="292">
        <v>5614142</v>
      </c>
      <c r="FE12" s="292">
        <v>1015263</v>
      </c>
      <c r="FF12" s="292">
        <v>1511931</v>
      </c>
      <c r="FG12" s="292">
        <v>97683</v>
      </c>
      <c r="FH12" s="292">
        <v>4058859</v>
      </c>
      <c r="FI12" s="292">
        <v>907379</v>
      </c>
      <c r="FJ12" s="292">
        <v>0</v>
      </c>
      <c r="FK12" s="292">
        <v>0</v>
      </c>
      <c r="FL12" s="292">
        <v>43352</v>
      </c>
      <c r="FM12" s="292">
        <v>10201</v>
      </c>
      <c r="FN12" s="286" t="s">
        <v>747</v>
      </c>
      <c r="FO12" s="287"/>
      <c r="FP12" s="288"/>
      <c r="FQ12" s="289" t="s">
        <v>321</v>
      </c>
      <c r="FR12" s="290"/>
      <c r="FS12" s="285">
        <v>0</v>
      </c>
      <c r="FT12" s="285">
        <v>0</v>
      </c>
      <c r="FU12" s="285">
        <v>0</v>
      </c>
      <c r="FV12" s="285">
        <v>0</v>
      </c>
      <c r="FW12" s="285">
        <v>0</v>
      </c>
      <c r="FX12" s="285">
        <v>0</v>
      </c>
      <c r="FY12" s="291">
        <v>0</v>
      </c>
      <c r="FZ12" s="285">
        <v>0</v>
      </c>
      <c r="GA12" s="285">
        <v>0</v>
      </c>
      <c r="GB12" s="285">
        <v>0</v>
      </c>
      <c r="GC12" s="285">
        <v>0</v>
      </c>
      <c r="GD12" s="285">
        <v>0</v>
      </c>
      <c r="GE12" s="286" t="s">
        <v>747</v>
      </c>
      <c r="GF12" s="287"/>
      <c r="GG12" s="288"/>
      <c r="GH12" s="289" t="s">
        <v>321</v>
      </c>
      <c r="GI12" s="290"/>
      <c r="GJ12" s="284">
        <v>0</v>
      </c>
      <c r="GK12" s="285">
        <v>0</v>
      </c>
      <c r="GL12" s="285">
        <v>0</v>
      </c>
      <c r="GM12" s="285">
        <v>0</v>
      </c>
      <c r="GN12" s="285">
        <v>0</v>
      </c>
      <c r="GO12" s="293">
        <v>0</v>
      </c>
      <c r="GP12" s="285">
        <v>0</v>
      </c>
      <c r="GQ12" s="285">
        <v>0</v>
      </c>
      <c r="GR12" s="291">
        <v>0</v>
      </c>
      <c r="GS12" s="291">
        <v>0</v>
      </c>
      <c r="GT12" s="291">
        <v>0</v>
      </c>
      <c r="GU12" s="291">
        <v>0</v>
      </c>
      <c r="GV12" s="291">
        <v>0</v>
      </c>
      <c r="GW12" s="286" t="s">
        <v>747</v>
      </c>
      <c r="GX12" s="287"/>
      <c r="GY12" s="288"/>
      <c r="GZ12" s="289" t="s">
        <v>321</v>
      </c>
      <c r="HA12" s="290"/>
      <c r="HB12" s="284">
        <v>0</v>
      </c>
      <c r="HC12" s="285">
        <v>0</v>
      </c>
      <c r="HD12" s="285">
        <v>0</v>
      </c>
      <c r="HE12" s="285">
        <v>0</v>
      </c>
      <c r="HF12" s="285">
        <v>0</v>
      </c>
      <c r="HG12" s="293">
        <v>5503602</v>
      </c>
      <c r="HH12" s="285">
        <v>5489260</v>
      </c>
      <c r="HI12" s="285">
        <v>1293967</v>
      </c>
      <c r="HJ12" s="291">
        <v>825647</v>
      </c>
      <c r="HK12" s="286" t="s">
        <v>747</v>
      </c>
      <c r="HL12" s="287"/>
      <c r="HM12" s="288"/>
      <c r="HN12" s="289" t="s">
        <v>321</v>
      </c>
      <c r="HO12" s="290"/>
      <c r="HP12" s="284">
        <v>366371</v>
      </c>
      <c r="HQ12" s="285">
        <v>336671</v>
      </c>
      <c r="HR12" s="285">
        <v>0</v>
      </c>
      <c r="HS12" s="285">
        <v>0</v>
      </c>
      <c r="HT12" s="285">
        <v>8746632</v>
      </c>
      <c r="HU12" s="293">
        <v>6817512</v>
      </c>
      <c r="HV12" s="285">
        <v>0</v>
      </c>
      <c r="HW12" s="285">
        <v>0</v>
      </c>
      <c r="HX12" s="285">
        <v>87824604</v>
      </c>
      <c r="HY12" s="286" t="s">
        <v>747</v>
      </c>
      <c r="HZ12" s="287"/>
      <c r="IA12" s="288"/>
      <c r="IB12" s="289" t="s">
        <v>321</v>
      </c>
      <c r="IC12" s="290"/>
      <c r="ID12" s="284">
        <v>54097560</v>
      </c>
      <c r="IE12" s="285">
        <f>DS12+EF12+HG12</f>
        <v>53946593</v>
      </c>
      <c r="IF12" s="285">
        <f>DY12+EG12+HH12</f>
        <v>30220732</v>
      </c>
      <c r="IG12" s="285">
        <f>FD12+GA12+GV12</f>
        <v>5614142</v>
      </c>
      <c r="IH12" s="285">
        <f>FE12+GB12+HB12</f>
        <v>1015263</v>
      </c>
      <c r="II12" s="293">
        <f>EB12+ED12+EH12+HI12+HP12+HR12+HT12+HV12</f>
        <v>28263869</v>
      </c>
      <c r="IJ12" s="285">
        <f>EC12+EE12+EN12+HJ12+HQ12+HS12+HU12+HW12</f>
        <v>22861565</v>
      </c>
      <c r="IK12" s="285">
        <v>9311922</v>
      </c>
      <c r="IL12" s="291">
        <v>44785638</v>
      </c>
      <c r="IM12" s="258" t="s">
        <v>747</v>
      </c>
      <c r="IN12" s="254"/>
      <c r="IO12" s="254"/>
      <c r="IP12" s="254"/>
      <c r="IQ12" s="254"/>
      <c r="IR12" s="254"/>
    </row>
    <row r="13" spans="1:252" s="264" customFormat="1" ht="18" x14ac:dyDescent="0.45">
      <c r="A13" s="253">
        <v>5</v>
      </c>
      <c r="B13" s="202">
        <v>4</v>
      </c>
      <c r="C13" s="254"/>
      <c r="D13" s="265"/>
      <c r="E13" s="283" t="s">
        <v>322</v>
      </c>
      <c r="G13" s="284">
        <v>29918702</v>
      </c>
      <c r="H13" s="285">
        <v>96978771</v>
      </c>
      <c r="I13" s="285">
        <v>641584</v>
      </c>
      <c r="J13" s="285">
        <v>641554</v>
      </c>
      <c r="K13" s="285">
        <v>25804540</v>
      </c>
      <c r="L13" s="285">
        <v>22834432</v>
      </c>
      <c r="M13" s="284">
        <v>23213222</v>
      </c>
      <c r="N13" s="285">
        <v>1438614</v>
      </c>
      <c r="O13" s="285">
        <v>811777</v>
      </c>
      <c r="P13" s="285">
        <v>224586</v>
      </c>
      <c r="Q13" s="286" t="s">
        <v>323</v>
      </c>
      <c r="R13" s="287"/>
      <c r="S13" s="288"/>
      <c r="T13" s="289" t="s">
        <v>322</v>
      </c>
      <c r="U13" s="290"/>
      <c r="V13" s="285">
        <v>40359</v>
      </c>
      <c r="W13" s="285">
        <v>75982</v>
      </c>
      <c r="X13" s="285">
        <v>102414942</v>
      </c>
      <c r="Y13" s="284">
        <v>46737031</v>
      </c>
      <c r="Z13" s="285">
        <v>26039598</v>
      </c>
      <c r="AA13" s="285">
        <v>13998228</v>
      </c>
      <c r="AB13" s="285">
        <v>43125241</v>
      </c>
      <c r="AC13" s="285">
        <v>19249571</v>
      </c>
      <c r="AD13" s="285">
        <v>2304</v>
      </c>
      <c r="AE13" s="285">
        <v>13288264</v>
      </c>
      <c r="AF13" s="285">
        <v>12219759</v>
      </c>
      <c r="AG13" s="286" t="s">
        <v>323</v>
      </c>
      <c r="AH13" s="287"/>
      <c r="AI13" s="288"/>
      <c r="AJ13" s="289" t="s">
        <v>322</v>
      </c>
      <c r="AK13" s="290"/>
      <c r="AL13" s="285">
        <v>8116026</v>
      </c>
      <c r="AM13" s="285">
        <v>0</v>
      </c>
      <c r="AN13" s="285">
        <v>741415</v>
      </c>
      <c r="AO13" s="285">
        <v>4430823</v>
      </c>
      <c r="AP13" s="285">
        <v>249504</v>
      </c>
      <c r="AQ13" s="285">
        <v>184735</v>
      </c>
      <c r="AR13" s="285">
        <v>0</v>
      </c>
      <c r="AS13" s="285">
        <v>249504</v>
      </c>
      <c r="AT13" s="285">
        <v>50659</v>
      </c>
      <c r="AU13" s="285">
        <v>49070</v>
      </c>
      <c r="AV13" s="286" t="s">
        <v>323</v>
      </c>
      <c r="AW13" s="287"/>
      <c r="AX13" s="288"/>
      <c r="AY13" s="289" t="s">
        <v>322</v>
      </c>
      <c r="AZ13" s="290"/>
      <c r="BA13" s="285">
        <v>50659</v>
      </c>
      <c r="BB13" s="285">
        <v>0</v>
      </c>
      <c r="BC13" s="285">
        <v>0</v>
      </c>
      <c r="BD13" s="285">
        <v>0</v>
      </c>
      <c r="BE13" s="285">
        <v>0</v>
      </c>
      <c r="BF13" s="285">
        <v>1334153</v>
      </c>
      <c r="BG13" s="285">
        <v>1250190</v>
      </c>
      <c r="BH13" s="285">
        <v>11085865</v>
      </c>
      <c r="BI13" s="285">
        <v>9051507</v>
      </c>
      <c r="BJ13" s="285">
        <v>485152</v>
      </c>
      <c r="BK13" s="286" t="s">
        <v>323</v>
      </c>
      <c r="BL13" s="287"/>
      <c r="BM13" s="288"/>
      <c r="BN13" s="289" t="s">
        <v>322</v>
      </c>
      <c r="BO13" s="290"/>
      <c r="BP13" s="285">
        <v>3614524</v>
      </c>
      <c r="BQ13" s="285">
        <v>398365</v>
      </c>
      <c r="BR13" s="285">
        <v>0</v>
      </c>
      <c r="BS13" s="285">
        <f t="shared" ref="BS13:BS42" si="0">SUM(BT13:BW13)</f>
        <v>5795900</v>
      </c>
      <c r="BT13" s="285">
        <v>607127</v>
      </c>
      <c r="BU13" s="285">
        <v>1462629</v>
      </c>
      <c r="BV13" s="291">
        <v>2954709</v>
      </c>
      <c r="BW13" s="285">
        <v>771435</v>
      </c>
      <c r="BX13" s="285">
        <v>791924</v>
      </c>
      <c r="BY13" s="285">
        <v>6104423</v>
      </c>
      <c r="BZ13" s="285">
        <v>4490217</v>
      </c>
      <c r="CA13" s="286" t="s">
        <v>323</v>
      </c>
      <c r="CB13" s="287"/>
      <c r="CC13" s="288"/>
      <c r="CD13" s="289" t="s">
        <v>322</v>
      </c>
      <c r="CE13" s="290"/>
      <c r="CF13" s="285">
        <v>22087097</v>
      </c>
      <c r="CG13" s="285">
        <v>14954767</v>
      </c>
      <c r="CH13" s="285">
        <v>5030082</v>
      </c>
      <c r="CI13" s="285">
        <v>4515543</v>
      </c>
      <c r="CJ13" s="285">
        <v>2368240</v>
      </c>
      <c r="CK13" s="285">
        <v>0</v>
      </c>
      <c r="CL13" s="285">
        <v>0</v>
      </c>
      <c r="CM13" s="285">
        <v>308956</v>
      </c>
      <c r="CN13" s="285">
        <v>2611715</v>
      </c>
      <c r="CO13" s="285">
        <f t="shared" ref="CO13:CO42" si="1">SUM(CU13:CV13)</f>
        <v>7252561</v>
      </c>
      <c r="CP13" s="286" t="s">
        <v>323</v>
      </c>
      <c r="CQ13" s="287"/>
      <c r="CR13" s="288"/>
      <c r="CS13" s="289" t="s">
        <v>322</v>
      </c>
      <c r="CT13" s="290"/>
      <c r="CU13" s="292">
        <v>2798565</v>
      </c>
      <c r="CV13" s="292">
        <v>4453996</v>
      </c>
      <c r="CW13" s="292">
        <v>0</v>
      </c>
      <c r="CX13" s="285">
        <v>0</v>
      </c>
      <c r="CY13" s="285">
        <v>0</v>
      </c>
      <c r="CZ13" s="285">
        <v>0</v>
      </c>
      <c r="DA13" s="285">
        <v>0</v>
      </c>
      <c r="DB13" s="285">
        <v>0</v>
      </c>
      <c r="DC13" s="285">
        <v>9060342</v>
      </c>
      <c r="DD13" s="285">
        <v>8947211</v>
      </c>
      <c r="DE13" s="286" t="s">
        <v>323</v>
      </c>
      <c r="DF13" s="287"/>
      <c r="DG13" s="288"/>
      <c r="DH13" s="289" t="s">
        <v>322</v>
      </c>
      <c r="DI13" s="290"/>
      <c r="DJ13" s="285">
        <v>0</v>
      </c>
      <c r="DK13" s="285">
        <v>0</v>
      </c>
      <c r="DL13" s="292">
        <v>0</v>
      </c>
      <c r="DM13" s="292">
        <v>0</v>
      </c>
      <c r="DN13" s="292">
        <v>0</v>
      </c>
      <c r="DO13" s="292">
        <v>0</v>
      </c>
      <c r="DP13" s="295">
        <v>0</v>
      </c>
      <c r="DQ13" s="285">
        <v>192121373</v>
      </c>
      <c r="DR13" s="285">
        <v>121360473</v>
      </c>
      <c r="DS13" s="285">
        <v>30647866</v>
      </c>
      <c r="DT13" s="286" t="s">
        <v>323</v>
      </c>
      <c r="DU13" s="287"/>
      <c r="DV13" s="288"/>
      <c r="DW13" s="289" t="s">
        <v>322</v>
      </c>
      <c r="DX13" s="290"/>
      <c r="DY13" s="285">
        <v>28454452</v>
      </c>
      <c r="DZ13" s="285">
        <v>18311562</v>
      </c>
      <c r="EA13" s="285">
        <v>17298581</v>
      </c>
      <c r="EB13" s="285">
        <v>24433698</v>
      </c>
      <c r="EC13" s="285">
        <v>18971499</v>
      </c>
      <c r="ED13" s="285">
        <v>2239364</v>
      </c>
      <c r="EE13" s="285">
        <v>2143184</v>
      </c>
      <c r="EF13" s="285">
        <v>65908513</v>
      </c>
      <c r="EG13" s="285">
        <v>19832975</v>
      </c>
      <c r="EH13" s="285">
        <v>17286779</v>
      </c>
      <c r="EI13" s="286" t="s">
        <v>323</v>
      </c>
      <c r="EJ13" s="287"/>
      <c r="EK13" s="288"/>
      <c r="EL13" s="289" t="s">
        <v>322</v>
      </c>
      <c r="EM13" s="290"/>
      <c r="EN13" s="285">
        <v>15471548</v>
      </c>
      <c r="EO13" s="285">
        <v>361672</v>
      </c>
      <c r="EP13" s="285">
        <v>327084</v>
      </c>
      <c r="EQ13" s="285">
        <v>368</v>
      </c>
      <c r="ER13" s="285">
        <v>368</v>
      </c>
      <c r="ES13" s="285">
        <v>38503</v>
      </c>
      <c r="ET13" s="285">
        <v>13722</v>
      </c>
      <c r="EU13" s="285">
        <v>1460147</v>
      </c>
      <c r="EV13" s="285">
        <v>1460147</v>
      </c>
      <c r="EW13" s="285">
        <v>15426089</v>
      </c>
      <c r="EX13" s="285">
        <v>13670227</v>
      </c>
      <c r="EY13" s="286" t="s">
        <v>323</v>
      </c>
      <c r="EZ13" s="287"/>
      <c r="FA13" s="288"/>
      <c r="FB13" s="289" t="s">
        <v>322</v>
      </c>
      <c r="FC13" s="290"/>
      <c r="FD13" s="292">
        <v>15975423</v>
      </c>
      <c r="FE13" s="292">
        <v>4992589</v>
      </c>
      <c r="FF13" s="292">
        <v>4206618</v>
      </c>
      <c r="FG13" s="292">
        <v>360599</v>
      </c>
      <c r="FH13" s="292">
        <v>11768805</v>
      </c>
      <c r="FI13" s="292">
        <v>4631990</v>
      </c>
      <c r="FJ13" s="292">
        <v>0</v>
      </c>
      <c r="FK13" s="292">
        <v>0</v>
      </c>
      <c r="FL13" s="292">
        <v>0</v>
      </c>
      <c r="FM13" s="292">
        <v>0</v>
      </c>
      <c r="FN13" s="286" t="s">
        <v>323</v>
      </c>
      <c r="FO13" s="287"/>
      <c r="FP13" s="288"/>
      <c r="FQ13" s="289" t="s">
        <v>322</v>
      </c>
      <c r="FR13" s="290"/>
      <c r="FS13" s="285">
        <v>0</v>
      </c>
      <c r="FT13" s="285">
        <v>0</v>
      </c>
      <c r="FU13" s="285">
        <v>0</v>
      </c>
      <c r="FV13" s="285">
        <v>0</v>
      </c>
      <c r="FW13" s="285">
        <v>0</v>
      </c>
      <c r="FX13" s="285">
        <v>0</v>
      </c>
      <c r="FY13" s="291">
        <v>0</v>
      </c>
      <c r="FZ13" s="285">
        <v>0</v>
      </c>
      <c r="GA13" s="285">
        <v>0</v>
      </c>
      <c r="GB13" s="285">
        <v>0</v>
      </c>
      <c r="GC13" s="285">
        <v>0</v>
      </c>
      <c r="GD13" s="285">
        <v>0</v>
      </c>
      <c r="GE13" s="286" t="s">
        <v>323</v>
      </c>
      <c r="GF13" s="287"/>
      <c r="GG13" s="288"/>
      <c r="GH13" s="289" t="s">
        <v>322</v>
      </c>
      <c r="GI13" s="290"/>
      <c r="GJ13" s="284">
        <v>0</v>
      </c>
      <c r="GK13" s="285">
        <v>0</v>
      </c>
      <c r="GL13" s="285">
        <v>0</v>
      </c>
      <c r="GM13" s="285">
        <v>0</v>
      </c>
      <c r="GN13" s="285">
        <v>0</v>
      </c>
      <c r="GO13" s="293">
        <v>0</v>
      </c>
      <c r="GP13" s="285">
        <v>0</v>
      </c>
      <c r="GQ13" s="285">
        <v>0</v>
      </c>
      <c r="GR13" s="291">
        <v>0</v>
      </c>
      <c r="GS13" s="291">
        <v>0</v>
      </c>
      <c r="GT13" s="291">
        <v>0</v>
      </c>
      <c r="GU13" s="291">
        <v>0</v>
      </c>
      <c r="GV13" s="291">
        <v>0</v>
      </c>
      <c r="GW13" s="286" t="s">
        <v>323</v>
      </c>
      <c r="GX13" s="287"/>
      <c r="GY13" s="288"/>
      <c r="GZ13" s="289" t="s">
        <v>322</v>
      </c>
      <c r="HA13" s="290"/>
      <c r="HB13" s="284">
        <v>0</v>
      </c>
      <c r="HC13" s="285">
        <v>0</v>
      </c>
      <c r="HD13" s="285">
        <v>0</v>
      </c>
      <c r="HE13" s="285">
        <v>0</v>
      </c>
      <c r="HF13" s="285">
        <v>0</v>
      </c>
      <c r="HG13" s="293">
        <v>9060342</v>
      </c>
      <c r="HH13" s="285">
        <v>8947211</v>
      </c>
      <c r="HI13" s="285">
        <v>9491014</v>
      </c>
      <c r="HJ13" s="291">
        <v>9095765</v>
      </c>
      <c r="HK13" s="286" t="s">
        <v>323</v>
      </c>
      <c r="HL13" s="287"/>
      <c r="HM13" s="288"/>
      <c r="HN13" s="289" t="s">
        <v>322</v>
      </c>
      <c r="HO13" s="290"/>
      <c r="HP13" s="284">
        <v>37697</v>
      </c>
      <c r="HQ13" s="285">
        <v>97</v>
      </c>
      <c r="HR13" s="285">
        <v>4458</v>
      </c>
      <c r="HS13" s="285">
        <v>404</v>
      </c>
      <c r="HT13" s="285">
        <v>17036219</v>
      </c>
      <c r="HU13" s="293">
        <v>13450749</v>
      </c>
      <c r="HV13" s="285">
        <v>0</v>
      </c>
      <c r="HW13" s="285">
        <v>0</v>
      </c>
      <c r="HX13" s="285">
        <v>192121373</v>
      </c>
      <c r="HY13" s="286" t="s">
        <v>323</v>
      </c>
      <c r="HZ13" s="287"/>
      <c r="IA13" s="288"/>
      <c r="IB13" s="289" t="s">
        <v>322</v>
      </c>
      <c r="IC13" s="290"/>
      <c r="ID13" s="284">
        <v>121360473</v>
      </c>
      <c r="IE13" s="285">
        <f t="shared" ref="IE13:IE55" si="2">DS13+EF13+HG13</f>
        <v>105616721</v>
      </c>
      <c r="IF13" s="285">
        <f t="shared" ref="IF13:IF55" si="3">DY13+EG13+HH13</f>
        <v>57234638</v>
      </c>
      <c r="IG13" s="285">
        <f t="shared" ref="IG13:IG55" si="4">FD13+GA13+GV13</f>
        <v>15975423</v>
      </c>
      <c r="IH13" s="285">
        <f t="shared" ref="IH13:IH55" si="5">FE13+GB13+HB13</f>
        <v>4992589</v>
      </c>
      <c r="II13" s="293">
        <f t="shared" ref="II13:II55" si="6">EB13+ED13+EH13+HI13+HP13+HR13+HT13+HV13</f>
        <v>70529229</v>
      </c>
      <c r="IJ13" s="285">
        <f t="shared" ref="IJ13:IJ55" si="7">EC13+EE13+EN13+HJ13+HQ13+HS13+HU13+HW13</f>
        <v>59133246</v>
      </c>
      <c r="IK13" s="285">
        <v>27796789</v>
      </c>
      <c r="IL13" s="291">
        <v>93563684</v>
      </c>
      <c r="IM13" s="258" t="s">
        <v>323</v>
      </c>
      <c r="IN13" s="254"/>
      <c r="IO13" s="254"/>
      <c r="IP13" s="254"/>
      <c r="IQ13" s="254"/>
      <c r="IR13" s="254"/>
    </row>
    <row r="14" spans="1:252" s="264" customFormat="1" ht="18" x14ac:dyDescent="0.45">
      <c r="A14" s="253">
        <v>21</v>
      </c>
      <c r="B14" s="202">
        <v>5</v>
      </c>
      <c r="C14" s="254"/>
      <c r="D14" s="265"/>
      <c r="E14" s="283" t="s">
        <v>324</v>
      </c>
      <c r="G14" s="284">
        <v>5989553</v>
      </c>
      <c r="H14" s="285">
        <v>25012535</v>
      </c>
      <c r="I14" s="285">
        <v>390748</v>
      </c>
      <c r="J14" s="285">
        <v>390728</v>
      </c>
      <c r="K14" s="285">
        <v>4246741</v>
      </c>
      <c r="L14" s="285">
        <v>3476171</v>
      </c>
      <c r="M14" s="284">
        <v>3337298</v>
      </c>
      <c r="N14" s="285">
        <v>472747</v>
      </c>
      <c r="O14" s="285">
        <v>300017</v>
      </c>
      <c r="P14" s="285">
        <v>78621</v>
      </c>
      <c r="Q14" s="286" t="s">
        <v>325</v>
      </c>
      <c r="R14" s="287"/>
      <c r="S14" s="288"/>
      <c r="T14" s="289" t="s">
        <v>324</v>
      </c>
      <c r="U14" s="290"/>
      <c r="V14" s="285">
        <v>20221</v>
      </c>
      <c r="W14" s="285">
        <v>37837</v>
      </c>
      <c r="X14" s="285">
        <v>21430783</v>
      </c>
      <c r="Y14" s="284">
        <v>11135209</v>
      </c>
      <c r="Z14" s="285">
        <v>6833483</v>
      </c>
      <c r="AA14" s="285">
        <v>3579170</v>
      </c>
      <c r="AB14" s="285">
        <v>9191775</v>
      </c>
      <c r="AC14" s="285">
        <v>1826255</v>
      </c>
      <c r="AD14" s="285">
        <v>100</v>
      </c>
      <c r="AE14" s="285">
        <v>3840066</v>
      </c>
      <c r="AF14" s="285">
        <v>3303561</v>
      </c>
      <c r="AG14" s="286" t="s">
        <v>325</v>
      </c>
      <c r="AH14" s="287"/>
      <c r="AI14" s="288"/>
      <c r="AJ14" s="289" t="s">
        <v>324</v>
      </c>
      <c r="AK14" s="290"/>
      <c r="AL14" s="285">
        <v>2371857</v>
      </c>
      <c r="AM14" s="285">
        <v>26632</v>
      </c>
      <c r="AN14" s="285">
        <v>0</v>
      </c>
      <c r="AO14" s="285">
        <v>1441577</v>
      </c>
      <c r="AP14" s="285">
        <v>42587</v>
      </c>
      <c r="AQ14" s="285">
        <v>42578</v>
      </c>
      <c r="AR14" s="285">
        <v>0</v>
      </c>
      <c r="AS14" s="285">
        <v>42587</v>
      </c>
      <c r="AT14" s="285">
        <v>47114</v>
      </c>
      <c r="AU14" s="285">
        <v>45023</v>
      </c>
      <c r="AV14" s="286" t="s">
        <v>325</v>
      </c>
      <c r="AW14" s="287"/>
      <c r="AX14" s="288"/>
      <c r="AY14" s="289" t="s">
        <v>324</v>
      </c>
      <c r="AZ14" s="290"/>
      <c r="BA14" s="285">
        <v>37539</v>
      </c>
      <c r="BB14" s="285">
        <v>0</v>
      </c>
      <c r="BC14" s="285">
        <v>9575</v>
      </c>
      <c r="BD14" s="285">
        <v>0</v>
      </c>
      <c r="BE14" s="285">
        <v>0</v>
      </c>
      <c r="BF14" s="285">
        <v>422861</v>
      </c>
      <c r="BG14" s="285">
        <v>280695</v>
      </c>
      <c r="BH14" s="285">
        <v>3810952</v>
      </c>
      <c r="BI14" s="285">
        <v>2537711</v>
      </c>
      <c r="BJ14" s="285">
        <v>140474</v>
      </c>
      <c r="BK14" s="286" t="s">
        <v>325</v>
      </c>
      <c r="BL14" s="287"/>
      <c r="BM14" s="288"/>
      <c r="BN14" s="289" t="s">
        <v>324</v>
      </c>
      <c r="BO14" s="290"/>
      <c r="BP14" s="285">
        <v>823330</v>
      </c>
      <c r="BQ14" s="285">
        <v>40453</v>
      </c>
      <c r="BR14" s="285">
        <v>0</v>
      </c>
      <c r="BS14" s="285">
        <f t="shared" si="0"/>
        <v>2614155</v>
      </c>
      <c r="BT14" s="285">
        <v>20747</v>
      </c>
      <c r="BU14" s="285">
        <v>1531921</v>
      </c>
      <c r="BV14" s="291">
        <v>789247</v>
      </c>
      <c r="BW14" s="285">
        <v>272240</v>
      </c>
      <c r="BX14" s="285">
        <v>192540</v>
      </c>
      <c r="BY14" s="285">
        <v>1915910</v>
      </c>
      <c r="BZ14" s="285">
        <v>1361289</v>
      </c>
      <c r="CA14" s="286" t="s">
        <v>325</v>
      </c>
      <c r="CB14" s="287"/>
      <c r="CC14" s="288"/>
      <c r="CD14" s="289" t="s">
        <v>324</v>
      </c>
      <c r="CE14" s="290"/>
      <c r="CF14" s="285">
        <v>5716720</v>
      </c>
      <c r="CG14" s="285">
        <v>4572722</v>
      </c>
      <c r="CH14" s="285">
        <v>1816063</v>
      </c>
      <c r="CI14" s="285">
        <v>1436348</v>
      </c>
      <c r="CJ14" s="285">
        <v>523457</v>
      </c>
      <c r="CK14" s="285">
        <v>0</v>
      </c>
      <c r="CL14" s="285">
        <v>0</v>
      </c>
      <c r="CM14" s="285">
        <v>320189</v>
      </c>
      <c r="CN14" s="285">
        <v>708653</v>
      </c>
      <c r="CO14" s="285">
        <f t="shared" si="1"/>
        <v>912010</v>
      </c>
      <c r="CP14" s="286" t="s">
        <v>325</v>
      </c>
      <c r="CQ14" s="287"/>
      <c r="CR14" s="288"/>
      <c r="CS14" s="289" t="s">
        <v>324</v>
      </c>
      <c r="CT14" s="290"/>
      <c r="CU14" s="292">
        <v>18837</v>
      </c>
      <c r="CV14" s="292">
        <v>893173</v>
      </c>
      <c r="CW14" s="292">
        <v>0</v>
      </c>
      <c r="CX14" s="285">
        <v>0</v>
      </c>
      <c r="CY14" s="285">
        <v>0</v>
      </c>
      <c r="CZ14" s="285">
        <v>0</v>
      </c>
      <c r="DA14" s="285">
        <v>0</v>
      </c>
      <c r="DB14" s="285">
        <v>0</v>
      </c>
      <c r="DC14" s="285">
        <v>3659662</v>
      </c>
      <c r="DD14" s="285">
        <v>3659662</v>
      </c>
      <c r="DE14" s="286" t="s">
        <v>325</v>
      </c>
      <c r="DF14" s="287"/>
      <c r="DG14" s="288"/>
      <c r="DH14" s="289" t="s">
        <v>324</v>
      </c>
      <c r="DI14" s="290"/>
      <c r="DJ14" s="285">
        <v>0</v>
      </c>
      <c r="DK14" s="285">
        <v>0</v>
      </c>
      <c r="DL14" s="292">
        <v>0</v>
      </c>
      <c r="DM14" s="292">
        <v>0</v>
      </c>
      <c r="DN14" s="292">
        <v>0</v>
      </c>
      <c r="DO14" s="292">
        <v>0</v>
      </c>
      <c r="DP14" s="295">
        <v>0</v>
      </c>
      <c r="DQ14" s="285">
        <v>45524144</v>
      </c>
      <c r="DR14" s="285">
        <v>30805349</v>
      </c>
      <c r="DS14" s="285">
        <v>8915628</v>
      </c>
      <c r="DT14" s="286" t="s">
        <v>325</v>
      </c>
      <c r="DU14" s="287"/>
      <c r="DV14" s="288"/>
      <c r="DW14" s="289" t="s">
        <v>324</v>
      </c>
      <c r="DX14" s="290"/>
      <c r="DY14" s="285">
        <v>8299404</v>
      </c>
      <c r="DZ14" s="285">
        <v>4998158</v>
      </c>
      <c r="EA14" s="285">
        <v>4713787</v>
      </c>
      <c r="EB14" s="285">
        <v>7342666</v>
      </c>
      <c r="EC14" s="285">
        <v>5853952</v>
      </c>
      <c r="ED14" s="285">
        <v>393343</v>
      </c>
      <c r="EE14" s="285">
        <v>351594</v>
      </c>
      <c r="EF14" s="285">
        <v>13036865</v>
      </c>
      <c r="EG14" s="285">
        <v>4798359</v>
      </c>
      <c r="EH14" s="285">
        <v>3579826</v>
      </c>
      <c r="EI14" s="286" t="s">
        <v>325</v>
      </c>
      <c r="EJ14" s="287"/>
      <c r="EK14" s="288"/>
      <c r="EL14" s="289" t="s">
        <v>324</v>
      </c>
      <c r="EM14" s="290"/>
      <c r="EN14" s="285">
        <v>3182298</v>
      </c>
      <c r="EO14" s="285">
        <v>448352</v>
      </c>
      <c r="EP14" s="285">
        <v>447714</v>
      </c>
      <c r="EQ14" s="285">
        <v>19056</v>
      </c>
      <c r="ER14" s="285">
        <v>17410</v>
      </c>
      <c r="ES14" s="285">
        <v>113726</v>
      </c>
      <c r="ET14" s="285">
        <v>71667</v>
      </c>
      <c r="EU14" s="285">
        <v>2877</v>
      </c>
      <c r="EV14" s="285">
        <v>2877</v>
      </c>
      <c r="EW14" s="285">
        <v>2995815</v>
      </c>
      <c r="EX14" s="285">
        <v>2642630</v>
      </c>
      <c r="EY14" s="286" t="s">
        <v>325</v>
      </c>
      <c r="EZ14" s="287"/>
      <c r="FA14" s="288"/>
      <c r="FB14" s="289" t="s">
        <v>324</v>
      </c>
      <c r="FC14" s="290"/>
      <c r="FD14" s="292">
        <v>3126910</v>
      </c>
      <c r="FE14" s="292">
        <v>465553</v>
      </c>
      <c r="FF14" s="292">
        <v>1494910</v>
      </c>
      <c r="FG14" s="292">
        <v>42484</v>
      </c>
      <c r="FH14" s="292">
        <v>1632000</v>
      </c>
      <c r="FI14" s="292">
        <v>423069</v>
      </c>
      <c r="FJ14" s="292">
        <v>0</v>
      </c>
      <c r="FK14" s="292">
        <v>0</v>
      </c>
      <c r="FL14" s="292">
        <v>0</v>
      </c>
      <c r="FM14" s="292">
        <v>0</v>
      </c>
      <c r="FN14" s="286" t="s">
        <v>325</v>
      </c>
      <c r="FO14" s="287"/>
      <c r="FP14" s="288"/>
      <c r="FQ14" s="289" t="s">
        <v>324</v>
      </c>
      <c r="FR14" s="290"/>
      <c r="FS14" s="285">
        <v>0</v>
      </c>
      <c r="FT14" s="285">
        <v>0</v>
      </c>
      <c r="FU14" s="285">
        <v>0</v>
      </c>
      <c r="FV14" s="285">
        <v>0</v>
      </c>
      <c r="FW14" s="285">
        <v>0</v>
      </c>
      <c r="FX14" s="285">
        <v>0</v>
      </c>
      <c r="FY14" s="291">
        <v>0</v>
      </c>
      <c r="FZ14" s="285">
        <v>0</v>
      </c>
      <c r="GA14" s="285">
        <v>0</v>
      </c>
      <c r="GB14" s="285">
        <v>0</v>
      </c>
      <c r="GC14" s="285">
        <v>0</v>
      </c>
      <c r="GD14" s="285">
        <v>0</v>
      </c>
      <c r="GE14" s="286" t="s">
        <v>325</v>
      </c>
      <c r="GF14" s="287"/>
      <c r="GG14" s="288"/>
      <c r="GH14" s="289" t="s">
        <v>324</v>
      </c>
      <c r="GI14" s="290"/>
      <c r="GJ14" s="284">
        <v>0</v>
      </c>
      <c r="GK14" s="285">
        <v>0</v>
      </c>
      <c r="GL14" s="285">
        <v>0</v>
      </c>
      <c r="GM14" s="285">
        <v>0</v>
      </c>
      <c r="GN14" s="285">
        <v>0</v>
      </c>
      <c r="GO14" s="293">
        <v>0</v>
      </c>
      <c r="GP14" s="285">
        <v>0</v>
      </c>
      <c r="GQ14" s="285">
        <v>0</v>
      </c>
      <c r="GR14" s="291">
        <v>0</v>
      </c>
      <c r="GS14" s="291">
        <v>0</v>
      </c>
      <c r="GT14" s="291">
        <v>0</v>
      </c>
      <c r="GU14" s="291">
        <v>0</v>
      </c>
      <c r="GV14" s="291">
        <v>0</v>
      </c>
      <c r="GW14" s="286" t="s">
        <v>325</v>
      </c>
      <c r="GX14" s="287"/>
      <c r="GY14" s="288"/>
      <c r="GZ14" s="289" t="s">
        <v>324</v>
      </c>
      <c r="HA14" s="290"/>
      <c r="HB14" s="284">
        <v>0</v>
      </c>
      <c r="HC14" s="285">
        <v>0</v>
      </c>
      <c r="HD14" s="285">
        <v>0</v>
      </c>
      <c r="HE14" s="285">
        <v>0</v>
      </c>
      <c r="HF14" s="285">
        <v>0</v>
      </c>
      <c r="HG14" s="293">
        <v>3659662</v>
      </c>
      <c r="HH14" s="285">
        <v>3659662</v>
      </c>
      <c r="HI14" s="285">
        <v>301670</v>
      </c>
      <c r="HJ14" s="291">
        <v>35982</v>
      </c>
      <c r="HK14" s="286" t="s">
        <v>325</v>
      </c>
      <c r="HL14" s="287"/>
      <c r="HM14" s="288"/>
      <c r="HN14" s="289" t="s">
        <v>324</v>
      </c>
      <c r="HO14" s="290"/>
      <c r="HP14" s="284">
        <v>557042</v>
      </c>
      <c r="HQ14" s="285">
        <v>557042</v>
      </c>
      <c r="HR14" s="285">
        <v>121100</v>
      </c>
      <c r="HS14" s="285">
        <v>0</v>
      </c>
      <c r="HT14" s="285">
        <v>4489432</v>
      </c>
      <c r="HU14" s="293">
        <v>3601503</v>
      </c>
      <c r="HV14" s="285">
        <v>0</v>
      </c>
      <c r="HW14" s="285">
        <v>0</v>
      </c>
      <c r="HX14" s="285">
        <v>45524144</v>
      </c>
      <c r="HY14" s="286" t="s">
        <v>325</v>
      </c>
      <c r="HZ14" s="287"/>
      <c r="IA14" s="288"/>
      <c r="IB14" s="289" t="s">
        <v>324</v>
      </c>
      <c r="IC14" s="290"/>
      <c r="ID14" s="284">
        <v>30805349</v>
      </c>
      <c r="IE14" s="285">
        <f t="shared" si="2"/>
        <v>25612155</v>
      </c>
      <c r="IF14" s="285">
        <f t="shared" si="3"/>
        <v>16757425</v>
      </c>
      <c r="IG14" s="285">
        <f t="shared" si="4"/>
        <v>3126910</v>
      </c>
      <c r="IH14" s="285">
        <f t="shared" si="5"/>
        <v>465553</v>
      </c>
      <c r="II14" s="293">
        <f t="shared" si="6"/>
        <v>16785079</v>
      </c>
      <c r="IJ14" s="285">
        <f t="shared" si="7"/>
        <v>13582371</v>
      </c>
      <c r="IK14" s="285">
        <v>5454956</v>
      </c>
      <c r="IL14" s="291">
        <v>25350393</v>
      </c>
      <c r="IM14" s="258" t="s">
        <v>325</v>
      </c>
      <c r="IN14" s="254"/>
      <c r="IO14" s="254"/>
      <c r="IP14" s="254"/>
      <c r="IQ14" s="254"/>
      <c r="IR14" s="254"/>
    </row>
    <row r="15" spans="1:252" s="264" customFormat="1" ht="18" x14ac:dyDescent="0.45">
      <c r="A15" s="253">
        <v>6</v>
      </c>
      <c r="B15" s="202">
        <v>6</v>
      </c>
      <c r="C15" s="254"/>
      <c r="D15" s="265"/>
      <c r="E15" s="283" t="s">
        <v>326</v>
      </c>
      <c r="G15" s="284">
        <v>20829737</v>
      </c>
      <c r="H15" s="285">
        <v>86465758</v>
      </c>
      <c r="I15" s="285">
        <v>680589</v>
      </c>
      <c r="J15" s="285">
        <v>680256</v>
      </c>
      <c r="K15" s="285">
        <v>15447653</v>
      </c>
      <c r="L15" s="285">
        <v>10854221</v>
      </c>
      <c r="M15" s="284">
        <v>11567142</v>
      </c>
      <c r="N15" s="285">
        <v>2079140</v>
      </c>
      <c r="O15" s="285">
        <v>1420370</v>
      </c>
      <c r="P15" s="285">
        <v>246824</v>
      </c>
      <c r="Q15" s="286" t="s">
        <v>327</v>
      </c>
      <c r="R15" s="287"/>
      <c r="S15" s="288"/>
      <c r="T15" s="289" t="s">
        <v>326</v>
      </c>
      <c r="U15" s="290"/>
      <c r="V15" s="285">
        <v>51525</v>
      </c>
      <c r="W15" s="285">
        <v>82652</v>
      </c>
      <c r="X15" s="285">
        <v>83239661</v>
      </c>
      <c r="Y15" s="284">
        <v>40845084</v>
      </c>
      <c r="Z15" s="285">
        <v>24189838</v>
      </c>
      <c r="AA15" s="285">
        <v>12181875</v>
      </c>
      <c r="AB15" s="285">
        <v>35550985</v>
      </c>
      <c r="AC15" s="285">
        <v>11316683</v>
      </c>
      <c r="AD15" s="285">
        <v>280</v>
      </c>
      <c r="AE15" s="285">
        <v>15187805</v>
      </c>
      <c r="AF15" s="285">
        <v>13082896</v>
      </c>
      <c r="AG15" s="286" t="s">
        <v>327</v>
      </c>
      <c r="AH15" s="287"/>
      <c r="AI15" s="288"/>
      <c r="AJ15" s="289" t="s">
        <v>326</v>
      </c>
      <c r="AK15" s="290"/>
      <c r="AL15" s="285">
        <v>7367634</v>
      </c>
      <c r="AM15" s="285">
        <v>52291</v>
      </c>
      <c r="AN15" s="285">
        <v>653440</v>
      </c>
      <c r="AO15" s="285">
        <v>7114440</v>
      </c>
      <c r="AP15" s="285">
        <v>250293</v>
      </c>
      <c r="AQ15" s="285">
        <v>188566</v>
      </c>
      <c r="AR15" s="285">
        <v>0</v>
      </c>
      <c r="AS15" s="285">
        <v>250293</v>
      </c>
      <c r="AT15" s="285">
        <v>67689</v>
      </c>
      <c r="AU15" s="285">
        <v>66297</v>
      </c>
      <c r="AV15" s="286" t="s">
        <v>327</v>
      </c>
      <c r="AW15" s="287"/>
      <c r="AX15" s="288"/>
      <c r="AY15" s="289" t="s">
        <v>326</v>
      </c>
      <c r="AZ15" s="290"/>
      <c r="BA15" s="285">
        <v>67575</v>
      </c>
      <c r="BB15" s="285">
        <v>0</v>
      </c>
      <c r="BC15" s="285">
        <v>114</v>
      </c>
      <c r="BD15" s="285">
        <v>0</v>
      </c>
      <c r="BE15" s="285">
        <v>0</v>
      </c>
      <c r="BF15" s="285">
        <v>1235275</v>
      </c>
      <c r="BG15" s="285">
        <v>877541</v>
      </c>
      <c r="BH15" s="285">
        <v>20181874</v>
      </c>
      <c r="BI15" s="285">
        <v>14817648</v>
      </c>
      <c r="BJ15" s="285">
        <v>644647</v>
      </c>
      <c r="BK15" s="286" t="s">
        <v>327</v>
      </c>
      <c r="BL15" s="287"/>
      <c r="BM15" s="288"/>
      <c r="BN15" s="289" t="s">
        <v>326</v>
      </c>
      <c r="BO15" s="290"/>
      <c r="BP15" s="285">
        <v>2575420</v>
      </c>
      <c r="BQ15" s="285">
        <v>185884</v>
      </c>
      <c r="BR15" s="285">
        <v>0</v>
      </c>
      <c r="BS15" s="285">
        <f t="shared" si="0"/>
        <v>12332555</v>
      </c>
      <c r="BT15" s="285">
        <v>897297</v>
      </c>
      <c r="BU15" s="285">
        <v>1943167</v>
      </c>
      <c r="BV15" s="291">
        <v>3095644</v>
      </c>
      <c r="BW15" s="285">
        <v>6396447</v>
      </c>
      <c r="BX15" s="285">
        <v>4443368</v>
      </c>
      <c r="BY15" s="285">
        <v>7728489</v>
      </c>
      <c r="BZ15" s="285">
        <v>3792535</v>
      </c>
      <c r="CA15" s="286" t="s">
        <v>327</v>
      </c>
      <c r="CB15" s="287"/>
      <c r="CC15" s="288"/>
      <c r="CD15" s="289" t="s">
        <v>326</v>
      </c>
      <c r="CE15" s="290"/>
      <c r="CF15" s="285">
        <v>27403704</v>
      </c>
      <c r="CG15" s="285">
        <v>14551944</v>
      </c>
      <c r="CH15" s="285">
        <v>4542087</v>
      </c>
      <c r="CI15" s="285">
        <v>7615308</v>
      </c>
      <c r="CJ15" s="285">
        <v>3943698</v>
      </c>
      <c r="CK15" s="285">
        <v>0</v>
      </c>
      <c r="CL15" s="285">
        <v>0</v>
      </c>
      <c r="CM15" s="285">
        <v>2721673</v>
      </c>
      <c r="CN15" s="285">
        <v>3687954</v>
      </c>
      <c r="CO15" s="285">
        <f t="shared" si="1"/>
        <v>4892984</v>
      </c>
      <c r="CP15" s="286" t="s">
        <v>327</v>
      </c>
      <c r="CQ15" s="287"/>
      <c r="CR15" s="288"/>
      <c r="CS15" s="289" t="s">
        <v>326</v>
      </c>
      <c r="CT15" s="290"/>
      <c r="CU15" s="292">
        <v>1847402</v>
      </c>
      <c r="CV15" s="292">
        <v>3045582</v>
      </c>
      <c r="CW15" s="292">
        <v>0</v>
      </c>
      <c r="CX15" s="285">
        <v>0</v>
      </c>
      <c r="CY15" s="285">
        <v>0</v>
      </c>
      <c r="CZ15" s="285">
        <v>0</v>
      </c>
      <c r="DA15" s="285">
        <v>0</v>
      </c>
      <c r="DB15" s="285">
        <v>0</v>
      </c>
      <c r="DC15" s="285">
        <v>6518345</v>
      </c>
      <c r="DD15" s="285">
        <v>6473989</v>
      </c>
      <c r="DE15" s="286" t="s">
        <v>327</v>
      </c>
      <c r="DF15" s="287"/>
      <c r="DG15" s="288"/>
      <c r="DH15" s="289" t="s">
        <v>326</v>
      </c>
      <c r="DI15" s="290"/>
      <c r="DJ15" s="285">
        <v>0</v>
      </c>
      <c r="DK15" s="285">
        <v>0</v>
      </c>
      <c r="DL15" s="292">
        <v>0</v>
      </c>
      <c r="DM15" s="292">
        <v>0</v>
      </c>
      <c r="DN15" s="292">
        <v>0</v>
      </c>
      <c r="DO15" s="292">
        <v>0</v>
      </c>
      <c r="DP15" s="295">
        <v>0</v>
      </c>
      <c r="DQ15" s="285">
        <v>177941377</v>
      </c>
      <c r="DR15" s="285">
        <v>106230977</v>
      </c>
      <c r="DS15" s="285">
        <v>29192492</v>
      </c>
      <c r="DT15" s="286" t="s">
        <v>327</v>
      </c>
      <c r="DU15" s="287"/>
      <c r="DV15" s="288"/>
      <c r="DW15" s="289" t="s">
        <v>326</v>
      </c>
      <c r="DX15" s="290"/>
      <c r="DY15" s="285">
        <v>27058260</v>
      </c>
      <c r="DZ15" s="285">
        <v>18848344</v>
      </c>
      <c r="EA15" s="285">
        <v>17552198</v>
      </c>
      <c r="EB15" s="285">
        <v>28043697</v>
      </c>
      <c r="EC15" s="285">
        <v>21226247</v>
      </c>
      <c r="ED15" s="285">
        <v>3245774</v>
      </c>
      <c r="EE15" s="285">
        <v>3090657</v>
      </c>
      <c r="EF15" s="285">
        <v>55822373</v>
      </c>
      <c r="EG15" s="285">
        <v>19541799</v>
      </c>
      <c r="EH15" s="285">
        <v>8269894</v>
      </c>
      <c r="EI15" s="286" t="s">
        <v>327</v>
      </c>
      <c r="EJ15" s="287"/>
      <c r="EK15" s="288"/>
      <c r="EL15" s="289" t="s">
        <v>326</v>
      </c>
      <c r="EM15" s="290"/>
      <c r="EN15" s="285">
        <v>7228243</v>
      </c>
      <c r="EO15" s="285">
        <v>580396</v>
      </c>
      <c r="EP15" s="285">
        <v>557403</v>
      </c>
      <c r="EQ15" s="285">
        <v>19299</v>
      </c>
      <c r="ER15" s="285">
        <v>9202</v>
      </c>
      <c r="ES15" s="285">
        <v>57693</v>
      </c>
      <c r="ET15" s="285">
        <v>45452</v>
      </c>
      <c r="EU15" s="285">
        <v>10036</v>
      </c>
      <c r="EV15" s="285">
        <v>10036</v>
      </c>
      <c r="EW15" s="285">
        <v>7602470</v>
      </c>
      <c r="EX15" s="285">
        <v>6606150</v>
      </c>
      <c r="EY15" s="286" t="s">
        <v>327</v>
      </c>
      <c r="EZ15" s="287"/>
      <c r="FA15" s="288"/>
      <c r="FB15" s="289" t="s">
        <v>326</v>
      </c>
      <c r="FC15" s="290"/>
      <c r="FD15" s="292">
        <v>24834366</v>
      </c>
      <c r="FE15" s="292">
        <v>3458109</v>
      </c>
      <c r="FF15" s="292">
        <v>6304053</v>
      </c>
      <c r="FG15" s="292">
        <v>183910</v>
      </c>
      <c r="FH15" s="292">
        <v>18530313</v>
      </c>
      <c r="FI15" s="292">
        <v>3274199</v>
      </c>
      <c r="FJ15" s="292">
        <v>0</v>
      </c>
      <c r="FK15" s="292">
        <v>0</v>
      </c>
      <c r="FL15" s="292">
        <v>0</v>
      </c>
      <c r="FM15" s="292">
        <v>0</v>
      </c>
      <c r="FN15" s="286" t="s">
        <v>327</v>
      </c>
      <c r="FO15" s="287"/>
      <c r="FP15" s="288"/>
      <c r="FQ15" s="289" t="s">
        <v>326</v>
      </c>
      <c r="FR15" s="290"/>
      <c r="FS15" s="285">
        <v>0</v>
      </c>
      <c r="FT15" s="285">
        <v>0</v>
      </c>
      <c r="FU15" s="285">
        <v>0</v>
      </c>
      <c r="FV15" s="285">
        <v>0</v>
      </c>
      <c r="FW15" s="285">
        <v>0</v>
      </c>
      <c r="FX15" s="285">
        <v>0</v>
      </c>
      <c r="FY15" s="291">
        <v>0</v>
      </c>
      <c r="FZ15" s="285">
        <v>0</v>
      </c>
      <c r="GA15" s="285">
        <v>0</v>
      </c>
      <c r="GB15" s="285">
        <v>0</v>
      </c>
      <c r="GC15" s="285">
        <v>0</v>
      </c>
      <c r="GD15" s="285">
        <v>0</v>
      </c>
      <c r="GE15" s="286" t="s">
        <v>327</v>
      </c>
      <c r="GF15" s="287"/>
      <c r="GG15" s="288"/>
      <c r="GH15" s="289" t="s">
        <v>326</v>
      </c>
      <c r="GI15" s="290"/>
      <c r="GJ15" s="284">
        <v>0</v>
      </c>
      <c r="GK15" s="285">
        <v>0</v>
      </c>
      <c r="GL15" s="285">
        <v>0</v>
      </c>
      <c r="GM15" s="285">
        <v>0</v>
      </c>
      <c r="GN15" s="285">
        <v>0</v>
      </c>
      <c r="GO15" s="293">
        <v>0</v>
      </c>
      <c r="GP15" s="285">
        <v>0</v>
      </c>
      <c r="GQ15" s="285">
        <v>0</v>
      </c>
      <c r="GR15" s="291">
        <v>0</v>
      </c>
      <c r="GS15" s="291">
        <v>0</v>
      </c>
      <c r="GT15" s="291">
        <v>0</v>
      </c>
      <c r="GU15" s="291">
        <v>0</v>
      </c>
      <c r="GV15" s="291">
        <v>0</v>
      </c>
      <c r="GW15" s="286" t="s">
        <v>327</v>
      </c>
      <c r="GX15" s="287"/>
      <c r="GY15" s="288"/>
      <c r="GZ15" s="289" t="s">
        <v>326</v>
      </c>
      <c r="HA15" s="290"/>
      <c r="HB15" s="284">
        <v>0</v>
      </c>
      <c r="HC15" s="285">
        <v>0</v>
      </c>
      <c r="HD15" s="285">
        <v>0</v>
      </c>
      <c r="HE15" s="285">
        <v>0</v>
      </c>
      <c r="HF15" s="285">
        <v>0</v>
      </c>
      <c r="HG15" s="293">
        <v>6518345</v>
      </c>
      <c r="HH15" s="285">
        <v>6473989</v>
      </c>
      <c r="HI15" s="285">
        <v>7549817</v>
      </c>
      <c r="HJ15" s="291">
        <v>7030133</v>
      </c>
      <c r="HK15" s="286" t="s">
        <v>327</v>
      </c>
      <c r="HL15" s="287"/>
      <c r="HM15" s="288"/>
      <c r="HN15" s="289" t="s">
        <v>326</v>
      </c>
      <c r="HO15" s="290"/>
      <c r="HP15" s="284">
        <v>0</v>
      </c>
      <c r="HQ15" s="285">
        <v>0</v>
      </c>
      <c r="HR15" s="285">
        <v>365235</v>
      </c>
      <c r="HS15" s="285">
        <v>33698</v>
      </c>
      <c r="HT15" s="285">
        <v>14099384</v>
      </c>
      <c r="HU15" s="293">
        <v>11089842</v>
      </c>
      <c r="HV15" s="285">
        <v>0</v>
      </c>
      <c r="HW15" s="285">
        <v>0</v>
      </c>
      <c r="HX15" s="285">
        <v>177941377</v>
      </c>
      <c r="HY15" s="286" t="s">
        <v>327</v>
      </c>
      <c r="HZ15" s="287"/>
      <c r="IA15" s="288"/>
      <c r="IB15" s="289" t="s">
        <v>326</v>
      </c>
      <c r="IC15" s="290"/>
      <c r="ID15" s="284">
        <v>106230977</v>
      </c>
      <c r="IE15" s="285">
        <f t="shared" si="2"/>
        <v>91533210</v>
      </c>
      <c r="IF15" s="285">
        <f t="shared" si="3"/>
        <v>53074048</v>
      </c>
      <c r="IG15" s="285">
        <f t="shared" si="4"/>
        <v>24834366</v>
      </c>
      <c r="IH15" s="285">
        <f t="shared" si="5"/>
        <v>3458109</v>
      </c>
      <c r="II15" s="293">
        <f t="shared" si="6"/>
        <v>61573801</v>
      </c>
      <c r="IJ15" s="285">
        <f t="shared" si="7"/>
        <v>49698820</v>
      </c>
      <c r="IK15" s="285">
        <v>18578797</v>
      </c>
      <c r="IL15" s="291">
        <v>87652180</v>
      </c>
      <c r="IM15" s="258" t="s">
        <v>327</v>
      </c>
      <c r="IN15" s="254"/>
      <c r="IO15" s="254"/>
      <c r="IP15" s="254"/>
      <c r="IQ15" s="254"/>
      <c r="IR15" s="254"/>
    </row>
    <row r="16" spans="1:252" s="264" customFormat="1" ht="18" x14ac:dyDescent="0.45">
      <c r="A16" s="253">
        <v>25</v>
      </c>
      <c r="B16" s="202">
        <v>7</v>
      </c>
      <c r="C16" s="254"/>
      <c r="D16" s="265"/>
      <c r="E16" s="283" t="s">
        <v>328</v>
      </c>
      <c r="G16" s="284">
        <v>4850872</v>
      </c>
      <c r="H16" s="285">
        <v>18977551</v>
      </c>
      <c r="I16" s="285">
        <v>257278</v>
      </c>
      <c r="J16" s="285">
        <v>257278</v>
      </c>
      <c r="K16" s="285">
        <v>4005317</v>
      </c>
      <c r="L16" s="285">
        <v>2865816</v>
      </c>
      <c r="M16" s="284">
        <v>3351659</v>
      </c>
      <c r="N16" s="285">
        <v>333270</v>
      </c>
      <c r="O16" s="285">
        <v>218097</v>
      </c>
      <c r="P16" s="285">
        <v>75801</v>
      </c>
      <c r="Q16" s="286" t="s">
        <v>329</v>
      </c>
      <c r="R16" s="287"/>
      <c r="S16" s="288"/>
      <c r="T16" s="289" t="s">
        <v>328</v>
      </c>
      <c r="U16" s="290"/>
      <c r="V16" s="285">
        <v>13717</v>
      </c>
      <c r="W16" s="285">
        <v>12773</v>
      </c>
      <c r="X16" s="285">
        <v>16788485</v>
      </c>
      <c r="Y16" s="284">
        <v>8444419</v>
      </c>
      <c r="Z16" s="285">
        <v>5949968</v>
      </c>
      <c r="AA16" s="285">
        <v>2668138</v>
      </c>
      <c r="AB16" s="285">
        <v>4915656</v>
      </c>
      <c r="AC16" s="285">
        <v>3254604</v>
      </c>
      <c r="AD16" s="285">
        <v>119</v>
      </c>
      <c r="AE16" s="285">
        <v>4165370</v>
      </c>
      <c r="AF16" s="285">
        <v>3649226</v>
      </c>
      <c r="AG16" s="286" t="s">
        <v>329</v>
      </c>
      <c r="AH16" s="287"/>
      <c r="AI16" s="288"/>
      <c r="AJ16" s="289" t="s">
        <v>328</v>
      </c>
      <c r="AK16" s="290"/>
      <c r="AL16" s="285">
        <v>3055236</v>
      </c>
      <c r="AM16" s="285">
        <v>2604</v>
      </c>
      <c r="AN16" s="285">
        <v>0</v>
      </c>
      <c r="AO16" s="285">
        <v>1107530</v>
      </c>
      <c r="AP16" s="285">
        <v>31757</v>
      </c>
      <c r="AQ16" s="285">
        <v>30686</v>
      </c>
      <c r="AR16" s="285">
        <v>0</v>
      </c>
      <c r="AS16" s="285">
        <v>31757</v>
      </c>
      <c r="AT16" s="285">
        <v>25758</v>
      </c>
      <c r="AU16" s="285">
        <v>24306</v>
      </c>
      <c r="AV16" s="286" t="s">
        <v>329</v>
      </c>
      <c r="AW16" s="287"/>
      <c r="AX16" s="288"/>
      <c r="AY16" s="289" t="s">
        <v>328</v>
      </c>
      <c r="AZ16" s="290"/>
      <c r="BA16" s="285">
        <v>24140</v>
      </c>
      <c r="BB16" s="285">
        <v>0</v>
      </c>
      <c r="BC16" s="285">
        <v>1351</v>
      </c>
      <c r="BD16" s="285">
        <v>0</v>
      </c>
      <c r="BE16" s="285">
        <v>267</v>
      </c>
      <c r="BF16" s="285">
        <v>98885</v>
      </c>
      <c r="BG16" s="285">
        <v>60759</v>
      </c>
      <c r="BH16" s="285">
        <v>2973526</v>
      </c>
      <c r="BI16" s="285">
        <v>2087218</v>
      </c>
      <c r="BJ16" s="285">
        <v>9034</v>
      </c>
      <c r="BK16" s="286" t="s">
        <v>329</v>
      </c>
      <c r="BL16" s="287"/>
      <c r="BM16" s="288"/>
      <c r="BN16" s="289" t="s">
        <v>328</v>
      </c>
      <c r="BO16" s="290"/>
      <c r="BP16" s="285">
        <v>432550</v>
      </c>
      <c r="BQ16" s="285">
        <v>81030</v>
      </c>
      <c r="BR16" s="285">
        <v>48288</v>
      </c>
      <c r="BS16" s="285">
        <f t="shared" si="0"/>
        <v>2082756</v>
      </c>
      <c r="BT16" s="285">
        <v>167096</v>
      </c>
      <c r="BU16" s="285">
        <v>493708</v>
      </c>
      <c r="BV16" s="291">
        <v>1291299</v>
      </c>
      <c r="BW16" s="285">
        <v>130653</v>
      </c>
      <c r="BX16" s="285">
        <v>319868</v>
      </c>
      <c r="BY16" s="285">
        <v>845738</v>
      </c>
      <c r="BZ16" s="285">
        <v>784071</v>
      </c>
      <c r="CA16" s="286" t="s">
        <v>329</v>
      </c>
      <c r="CB16" s="287"/>
      <c r="CC16" s="288"/>
      <c r="CD16" s="289" t="s">
        <v>328</v>
      </c>
      <c r="CE16" s="290"/>
      <c r="CF16" s="285">
        <v>5935982</v>
      </c>
      <c r="CG16" s="285">
        <v>2745749</v>
      </c>
      <c r="CH16" s="285">
        <v>1160894</v>
      </c>
      <c r="CI16" s="285">
        <v>881614</v>
      </c>
      <c r="CJ16" s="285">
        <v>1947394</v>
      </c>
      <c r="CK16" s="285">
        <v>0</v>
      </c>
      <c r="CL16" s="285">
        <v>0</v>
      </c>
      <c r="CM16" s="285">
        <v>459789</v>
      </c>
      <c r="CN16" s="285">
        <v>762428</v>
      </c>
      <c r="CO16" s="285">
        <f t="shared" si="1"/>
        <v>723863</v>
      </c>
      <c r="CP16" s="286" t="s">
        <v>329</v>
      </c>
      <c r="CQ16" s="287"/>
      <c r="CR16" s="288"/>
      <c r="CS16" s="289" t="s">
        <v>328</v>
      </c>
      <c r="CT16" s="290"/>
      <c r="CU16" s="292">
        <v>135035</v>
      </c>
      <c r="CV16" s="292">
        <v>588828</v>
      </c>
      <c r="CW16" s="292">
        <v>0</v>
      </c>
      <c r="CX16" s="285">
        <v>0</v>
      </c>
      <c r="CY16" s="285">
        <v>0</v>
      </c>
      <c r="CZ16" s="285">
        <v>0</v>
      </c>
      <c r="DA16" s="285">
        <v>0</v>
      </c>
      <c r="DB16" s="285">
        <v>0</v>
      </c>
      <c r="DC16" s="285">
        <v>2584448</v>
      </c>
      <c r="DD16" s="285">
        <v>2573516</v>
      </c>
      <c r="DE16" s="286" t="s">
        <v>329</v>
      </c>
      <c r="DF16" s="287"/>
      <c r="DG16" s="288"/>
      <c r="DH16" s="289" t="s">
        <v>328</v>
      </c>
      <c r="DI16" s="290"/>
      <c r="DJ16" s="285">
        <v>0</v>
      </c>
      <c r="DK16" s="285">
        <v>0</v>
      </c>
      <c r="DL16" s="292">
        <v>0</v>
      </c>
      <c r="DM16" s="292">
        <v>0</v>
      </c>
      <c r="DN16" s="292">
        <v>0</v>
      </c>
      <c r="DO16" s="292">
        <v>0</v>
      </c>
      <c r="DP16" s="295">
        <v>0</v>
      </c>
      <c r="DQ16" s="285">
        <v>37712544</v>
      </c>
      <c r="DR16" s="285">
        <v>23523044</v>
      </c>
      <c r="DS16" s="285">
        <v>5428217</v>
      </c>
      <c r="DT16" s="286" t="s">
        <v>329</v>
      </c>
      <c r="DU16" s="287"/>
      <c r="DV16" s="288"/>
      <c r="DW16" s="289" t="s">
        <v>328</v>
      </c>
      <c r="DX16" s="290"/>
      <c r="DY16" s="285">
        <v>4910896</v>
      </c>
      <c r="DZ16" s="285">
        <v>3034043</v>
      </c>
      <c r="EA16" s="285">
        <v>2738181</v>
      </c>
      <c r="EB16" s="285">
        <v>4832983</v>
      </c>
      <c r="EC16" s="285">
        <v>3559137</v>
      </c>
      <c r="ED16" s="285">
        <v>172994</v>
      </c>
      <c r="EE16" s="285">
        <v>152867</v>
      </c>
      <c r="EF16" s="285">
        <v>11209660</v>
      </c>
      <c r="EG16" s="285">
        <v>3939862</v>
      </c>
      <c r="EH16" s="285">
        <v>5055922</v>
      </c>
      <c r="EI16" s="286" t="s">
        <v>329</v>
      </c>
      <c r="EJ16" s="287"/>
      <c r="EK16" s="288"/>
      <c r="EL16" s="289" t="s">
        <v>328</v>
      </c>
      <c r="EM16" s="290"/>
      <c r="EN16" s="285">
        <v>4335689</v>
      </c>
      <c r="EO16" s="285">
        <v>263874</v>
      </c>
      <c r="EP16" s="285">
        <v>263874</v>
      </c>
      <c r="EQ16" s="285">
        <v>14357</v>
      </c>
      <c r="ER16" s="285">
        <v>13718</v>
      </c>
      <c r="ES16" s="285">
        <v>54873</v>
      </c>
      <c r="ET16" s="285">
        <v>37705</v>
      </c>
      <c r="EU16" s="285">
        <v>376712</v>
      </c>
      <c r="EV16" s="285">
        <v>376712</v>
      </c>
      <c r="EW16" s="285">
        <v>4346106</v>
      </c>
      <c r="EX16" s="285">
        <v>3643680</v>
      </c>
      <c r="EY16" s="286" t="s">
        <v>329</v>
      </c>
      <c r="EZ16" s="287"/>
      <c r="FA16" s="288"/>
      <c r="FB16" s="289" t="s">
        <v>328</v>
      </c>
      <c r="FC16" s="290"/>
      <c r="FD16" s="292">
        <v>3739746</v>
      </c>
      <c r="FE16" s="292">
        <v>608595</v>
      </c>
      <c r="FF16" s="292">
        <v>1183708</v>
      </c>
      <c r="FG16" s="292">
        <v>53728</v>
      </c>
      <c r="FH16" s="292">
        <v>2556038</v>
      </c>
      <c r="FI16" s="292">
        <v>554867</v>
      </c>
      <c r="FJ16" s="292">
        <v>0</v>
      </c>
      <c r="FK16" s="292">
        <v>0</v>
      </c>
      <c r="FL16" s="292">
        <v>0</v>
      </c>
      <c r="FM16" s="292">
        <v>0</v>
      </c>
      <c r="FN16" s="286" t="s">
        <v>329</v>
      </c>
      <c r="FO16" s="287"/>
      <c r="FP16" s="288"/>
      <c r="FQ16" s="289" t="s">
        <v>328</v>
      </c>
      <c r="FR16" s="290"/>
      <c r="FS16" s="285">
        <v>0</v>
      </c>
      <c r="FT16" s="285">
        <v>0</v>
      </c>
      <c r="FU16" s="285">
        <v>0</v>
      </c>
      <c r="FV16" s="285">
        <v>0</v>
      </c>
      <c r="FW16" s="285">
        <v>0</v>
      </c>
      <c r="FX16" s="285">
        <v>0</v>
      </c>
      <c r="FY16" s="291">
        <v>0</v>
      </c>
      <c r="FZ16" s="285">
        <v>0</v>
      </c>
      <c r="GA16" s="285">
        <v>0</v>
      </c>
      <c r="GB16" s="285">
        <v>0</v>
      </c>
      <c r="GC16" s="285">
        <v>0</v>
      </c>
      <c r="GD16" s="285">
        <v>0</v>
      </c>
      <c r="GE16" s="286" t="s">
        <v>329</v>
      </c>
      <c r="GF16" s="287"/>
      <c r="GG16" s="288"/>
      <c r="GH16" s="289" t="s">
        <v>328</v>
      </c>
      <c r="GI16" s="290"/>
      <c r="GJ16" s="284">
        <v>0</v>
      </c>
      <c r="GK16" s="285">
        <v>0</v>
      </c>
      <c r="GL16" s="285">
        <v>0</v>
      </c>
      <c r="GM16" s="285">
        <v>0</v>
      </c>
      <c r="GN16" s="285">
        <v>0</v>
      </c>
      <c r="GO16" s="293">
        <v>0</v>
      </c>
      <c r="GP16" s="285">
        <v>0</v>
      </c>
      <c r="GQ16" s="285">
        <v>0</v>
      </c>
      <c r="GR16" s="291">
        <v>0</v>
      </c>
      <c r="GS16" s="291">
        <v>0</v>
      </c>
      <c r="GT16" s="291">
        <v>0</v>
      </c>
      <c r="GU16" s="291">
        <v>0</v>
      </c>
      <c r="GV16" s="291">
        <v>0</v>
      </c>
      <c r="GW16" s="286" t="s">
        <v>329</v>
      </c>
      <c r="GX16" s="287"/>
      <c r="GY16" s="288"/>
      <c r="GZ16" s="289" t="s">
        <v>328</v>
      </c>
      <c r="HA16" s="290"/>
      <c r="HB16" s="284">
        <v>0</v>
      </c>
      <c r="HC16" s="285">
        <v>0</v>
      </c>
      <c r="HD16" s="285">
        <v>0</v>
      </c>
      <c r="HE16" s="285">
        <v>0</v>
      </c>
      <c r="HF16" s="285">
        <v>0</v>
      </c>
      <c r="HG16" s="293">
        <v>2584448</v>
      </c>
      <c r="HH16" s="285">
        <v>2573516</v>
      </c>
      <c r="HI16" s="285">
        <v>1323568</v>
      </c>
      <c r="HJ16" s="291">
        <v>830895</v>
      </c>
      <c r="HK16" s="286" t="s">
        <v>329</v>
      </c>
      <c r="HL16" s="287"/>
      <c r="HM16" s="288"/>
      <c r="HN16" s="289" t="s">
        <v>328</v>
      </c>
      <c r="HO16" s="290"/>
      <c r="HP16" s="284">
        <v>0</v>
      </c>
      <c r="HQ16" s="285">
        <v>0</v>
      </c>
      <c r="HR16" s="285">
        <v>0</v>
      </c>
      <c r="HS16" s="285">
        <v>0</v>
      </c>
      <c r="HT16" s="285">
        <v>3365006</v>
      </c>
      <c r="HU16" s="293">
        <v>2611587</v>
      </c>
      <c r="HV16" s="285">
        <v>0</v>
      </c>
      <c r="HW16" s="285">
        <v>0</v>
      </c>
      <c r="HX16" s="285">
        <v>37712544</v>
      </c>
      <c r="HY16" s="286" t="s">
        <v>329</v>
      </c>
      <c r="HZ16" s="287"/>
      <c r="IA16" s="288"/>
      <c r="IB16" s="289" t="s">
        <v>328</v>
      </c>
      <c r="IC16" s="290"/>
      <c r="ID16" s="284">
        <v>23523044</v>
      </c>
      <c r="IE16" s="285">
        <f t="shared" si="2"/>
        <v>19222325</v>
      </c>
      <c r="IF16" s="285">
        <f t="shared" si="3"/>
        <v>11424274</v>
      </c>
      <c r="IG16" s="285">
        <f t="shared" si="4"/>
        <v>3739746</v>
      </c>
      <c r="IH16" s="285">
        <f t="shared" si="5"/>
        <v>608595</v>
      </c>
      <c r="II16" s="293">
        <f t="shared" si="6"/>
        <v>14750473</v>
      </c>
      <c r="IJ16" s="285">
        <f t="shared" si="7"/>
        <v>11490175</v>
      </c>
      <c r="IK16" s="285">
        <v>4314401</v>
      </c>
      <c r="IL16" s="291">
        <v>19208643</v>
      </c>
      <c r="IM16" s="258" t="s">
        <v>329</v>
      </c>
      <c r="IN16" s="254"/>
      <c r="IO16" s="254"/>
      <c r="IP16" s="254"/>
      <c r="IQ16" s="254"/>
      <c r="IR16" s="254"/>
    </row>
    <row r="17" spans="1:252" s="264" customFormat="1" ht="18" x14ac:dyDescent="0.45">
      <c r="A17" s="253">
        <v>7</v>
      </c>
      <c r="B17" s="202">
        <v>8</v>
      </c>
      <c r="C17" s="254"/>
      <c r="D17" s="265"/>
      <c r="E17" s="283" t="s">
        <v>330</v>
      </c>
      <c r="G17" s="284">
        <v>14957868</v>
      </c>
      <c r="H17" s="285">
        <v>77978047</v>
      </c>
      <c r="I17" s="285">
        <v>627924</v>
      </c>
      <c r="J17" s="285">
        <v>627175</v>
      </c>
      <c r="K17" s="285">
        <v>15141461</v>
      </c>
      <c r="L17" s="285">
        <v>12537723</v>
      </c>
      <c r="M17" s="284">
        <v>12823168</v>
      </c>
      <c r="N17" s="285">
        <v>1072689</v>
      </c>
      <c r="O17" s="285">
        <v>879909</v>
      </c>
      <c r="P17" s="285">
        <v>246466</v>
      </c>
      <c r="Q17" s="286" t="s">
        <v>331</v>
      </c>
      <c r="R17" s="287"/>
      <c r="S17" s="288"/>
      <c r="T17" s="289" t="s">
        <v>330</v>
      </c>
      <c r="U17" s="290"/>
      <c r="V17" s="285">
        <v>45542</v>
      </c>
      <c r="W17" s="285">
        <v>73687</v>
      </c>
      <c r="X17" s="285">
        <v>74373841</v>
      </c>
      <c r="Y17" s="284">
        <v>36220162</v>
      </c>
      <c r="Z17" s="285">
        <v>21915711</v>
      </c>
      <c r="AA17" s="285">
        <v>12978955</v>
      </c>
      <c r="AB17" s="285">
        <v>28443901</v>
      </c>
      <c r="AC17" s="285">
        <v>11034814</v>
      </c>
      <c r="AD17" s="285">
        <v>460</v>
      </c>
      <c r="AE17" s="285">
        <v>10813129</v>
      </c>
      <c r="AF17" s="285">
        <v>8712820</v>
      </c>
      <c r="AG17" s="286" t="s">
        <v>331</v>
      </c>
      <c r="AH17" s="287"/>
      <c r="AI17" s="288"/>
      <c r="AJ17" s="289" t="s">
        <v>330</v>
      </c>
      <c r="AK17" s="290"/>
      <c r="AL17" s="285">
        <v>6085665</v>
      </c>
      <c r="AM17" s="285">
        <v>158441</v>
      </c>
      <c r="AN17" s="285">
        <v>851046</v>
      </c>
      <c r="AO17" s="285">
        <v>3717977</v>
      </c>
      <c r="AP17" s="285">
        <v>78999</v>
      </c>
      <c r="AQ17" s="285">
        <v>76092</v>
      </c>
      <c r="AR17" s="285">
        <v>0</v>
      </c>
      <c r="AS17" s="285">
        <v>78999</v>
      </c>
      <c r="AT17" s="285">
        <v>763930</v>
      </c>
      <c r="AU17" s="285">
        <v>718605</v>
      </c>
      <c r="AV17" s="286" t="s">
        <v>331</v>
      </c>
      <c r="AW17" s="287"/>
      <c r="AX17" s="288"/>
      <c r="AY17" s="289" t="s">
        <v>330</v>
      </c>
      <c r="AZ17" s="290"/>
      <c r="BA17" s="285">
        <v>262997</v>
      </c>
      <c r="BB17" s="285">
        <v>0</v>
      </c>
      <c r="BC17" s="285">
        <v>373841</v>
      </c>
      <c r="BD17" s="285">
        <v>127092</v>
      </c>
      <c r="BE17" s="285">
        <v>0</v>
      </c>
      <c r="BF17" s="285">
        <v>2683517</v>
      </c>
      <c r="BG17" s="285">
        <v>778931</v>
      </c>
      <c r="BH17" s="285">
        <v>9382180</v>
      </c>
      <c r="BI17" s="285">
        <v>5952637</v>
      </c>
      <c r="BJ17" s="285">
        <v>1583582</v>
      </c>
      <c r="BK17" s="286" t="s">
        <v>331</v>
      </c>
      <c r="BL17" s="287"/>
      <c r="BM17" s="288"/>
      <c r="BN17" s="289" t="s">
        <v>330</v>
      </c>
      <c r="BO17" s="290"/>
      <c r="BP17" s="285">
        <v>1564280</v>
      </c>
      <c r="BQ17" s="285">
        <v>264537</v>
      </c>
      <c r="BR17" s="285">
        <v>0</v>
      </c>
      <c r="BS17" s="285">
        <f t="shared" si="0"/>
        <v>4493909</v>
      </c>
      <c r="BT17" s="285">
        <v>0</v>
      </c>
      <c r="BU17" s="285">
        <v>1427180</v>
      </c>
      <c r="BV17" s="291">
        <v>1935449</v>
      </c>
      <c r="BW17" s="285">
        <v>1131280</v>
      </c>
      <c r="BX17" s="285">
        <v>1475872</v>
      </c>
      <c r="BY17" s="285">
        <v>4240099</v>
      </c>
      <c r="BZ17" s="285">
        <v>3584876</v>
      </c>
      <c r="CA17" s="286" t="s">
        <v>331</v>
      </c>
      <c r="CB17" s="287"/>
      <c r="CC17" s="288"/>
      <c r="CD17" s="289" t="s">
        <v>330</v>
      </c>
      <c r="CE17" s="290"/>
      <c r="CF17" s="285">
        <v>16633255</v>
      </c>
      <c r="CG17" s="285">
        <v>11003833</v>
      </c>
      <c r="CH17" s="285">
        <v>1637724</v>
      </c>
      <c r="CI17" s="285">
        <v>4039732</v>
      </c>
      <c r="CJ17" s="285">
        <v>1828427</v>
      </c>
      <c r="CK17" s="285">
        <v>0</v>
      </c>
      <c r="CL17" s="285">
        <v>0</v>
      </c>
      <c r="CM17" s="285">
        <v>2291629</v>
      </c>
      <c r="CN17" s="285">
        <v>2077849</v>
      </c>
      <c r="CO17" s="285">
        <f t="shared" si="1"/>
        <v>4757894</v>
      </c>
      <c r="CP17" s="286" t="s">
        <v>331</v>
      </c>
      <c r="CQ17" s="287"/>
      <c r="CR17" s="288"/>
      <c r="CS17" s="289" t="s">
        <v>330</v>
      </c>
      <c r="CT17" s="290"/>
      <c r="CU17" s="292">
        <v>743473</v>
      </c>
      <c r="CV17" s="292">
        <v>4014421</v>
      </c>
      <c r="CW17" s="292">
        <v>0</v>
      </c>
      <c r="CX17" s="285">
        <v>0</v>
      </c>
      <c r="CY17" s="285">
        <v>0</v>
      </c>
      <c r="CZ17" s="285">
        <v>0</v>
      </c>
      <c r="DA17" s="285">
        <v>0</v>
      </c>
      <c r="DB17" s="285">
        <v>0</v>
      </c>
      <c r="DC17" s="285">
        <v>6805578</v>
      </c>
      <c r="DD17" s="285">
        <v>6418718</v>
      </c>
      <c r="DE17" s="286" t="s">
        <v>331</v>
      </c>
      <c r="DF17" s="287"/>
      <c r="DG17" s="288"/>
      <c r="DH17" s="289" t="s">
        <v>330</v>
      </c>
      <c r="DI17" s="290"/>
      <c r="DJ17" s="285">
        <v>1212538</v>
      </c>
      <c r="DK17" s="285">
        <v>1181896</v>
      </c>
      <c r="DL17" s="292">
        <v>0</v>
      </c>
      <c r="DM17" s="292">
        <v>1212538</v>
      </c>
      <c r="DN17" s="292">
        <v>0</v>
      </c>
      <c r="DO17" s="292">
        <v>0</v>
      </c>
      <c r="DP17" s="295">
        <v>0</v>
      </c>
      <c r="DQ17" s="285">
        <v>142756451</v>
      </c>
      <c r="DR17" s="285">
        <v>87813468</v>
      </c>
      <c r="DS17" s="285">
        <v>22603026</v>
      </c>
      <c r="DT17" s="286" t="s">
        <v>331</v>
      </c>
      <c r="DU17" s="287"/>
      <c r="DV17" s="288"/>
      <c r="DW17" s="289" t="s">
        <v>330</v>
      </c>
      <c r="DX17" s="290"/>
      <c r="DY17" s="285">
        <v>20661444</v>
      </c>
      <c r="DZ17" s="285">
        <v>14665983</v>
      </c>
      <c r="EA17" s="285">
        <v>13644821</v>
      </c>
      <c r="EB17" s="285">
        <v>18659088</v>
      </c>
      <c r="EC17" s="285">
        <v>13571245</v>
      </c>
      <c r="ED17" s="285">
        <v>2230577</v>
      </c>
      <c r="EE17" s="285">
        <v>2135317</v>
      </c>
      <c r="EF17" s="285">
        <v>49247202</v>
      </c>
      <c r="EG17" s="285">
        <v>17228636</v>
      </c>
      <c r="EH17" s="285">
        <v>11910726</v>
      </c>
      <c r="EI17" s="286" t="s">
        <v>331</v>
      </c>
      <c r="EJ17" s="287"/>
      <c r="EK17" s="288"/>
      <c r="EL17" s="289" t="s">
        <v>330</v>
      </c>
      <c r="EM17" s="290"/>
      <c r="EN17" s="285">
        <v>8844024</v>
      </c>
      <c r="EO17" s="285">
        <v>905118</v>
      </c>
      <c r="EP17" s="285">
        <v>825279</v>
      </c>
      <c r="EQ17" s="285">
        <v>33309</v>
      </c>
      <c r="ER17" s="285">
        <v>33309</v>
      </c>
      <c r="ES17" s="285">
        <v>206201</v>
      </c>
      <c r="ET17" s="285">
        <v>61325</v>
      </c>
      <c r="EU17" s="285">
        <v>26262</v>
      </c>
      <c r="EV17" s="285">
        <v>26262</v>
      </c>
      <c r="EW17" s="285">
        <v>10739836</v>
      </c>
      <c r="EX17" s="285">
        <v>7897849</v>
      </c>
      <c r="EY17" s="286" t="s">
        <v>331</v>
      </c>
      <c r="EZ17" s="287"/>
      <c r="FA17" s="288"/>
      <c r="FB17" s="289" t="s">
        <v>330</v>
      </c>
      <c r="FC17" s="290"/>
      <c r="FD17" s="292">
        <v>10918682</v>
      </c>
      <c r="FE17" s="292">
        <v>2775955</v>
      </c>
      <c r="FF17" s="292">
        <v>5160813</v>
      </c>
      <c r="FG17" s="292">
        <v>853724</v>
      </c>
      <c r="FH17" s="292">
        <v>4467518</v>
      </c>
      <c r="FI17" s="292">
        <v>1883057</v>
      </c>
      <c r="FJ17" s="292">
        <v>0</v>
      </c>
      <c r="FK17" s="292">
        <v>0</v>
      </c>
      <c r="FL17" s="292">
        <v>39174</v>
      </c>
      <c r="FM17" s="292">
        <v>39174</v>
      </c>
      <c r="FN17" s="286" t="s">
        <v>331</v>
      </c>
      <c r="FO17" s="287"/>
      <c r="FP17" s="288"/>
      <c r="FQ17" s="289" t="s">
        <v>330</v>
      </c>
      <c r="FR17" s="290"/>
      <c r="FS17" s="285">
        <v>0</v>
      </c>
      <c r="FT17" s="285">
        <v>0</v>
      </c>
      <c r="FU17" s="285">
        <v>1251177</v>
      </c>
      <c r="FV17" s="285">
        <v>0</v>
      </c>
      <c r="FW17" s="285">
        <v>612453</v>
      </c>
      <c r="FX17" s="285">
        <v>0</v>
      </c>
      <c r="FY17" s="291">
        <v>638724</v>
      </c>
      <c r="FZ17" s="285">
        <v>0</v>
      </c>
      <c r="GA17" s="285">
        <v>0</v>
      </c>
      <c r="GB17" s="285">
        <v>0</v>
      </c>
      <c r="GC17" s="285">
        <v>0</v>
      </c>
      <c r="GD17" s="285">
        <v>0</v>
      </c>
      <c r="GE17" s="286" t="s">
        <v>331</v>
      </c>
      <c r="GF17" s="287"/>
      <c r="GG17" s="288"/>
      <c r="GH17" s="289" t="s">
        <v>330</v>
      </c>
      <c r="GI17" s="290"/>
      <c r="GJ17" s="284">
        <v>0</v>
      </c>
      <c r="GK17" s="285">
        <v>0</v>
      </c>
      <c r="GL17" s="285">
        <v>0</v>
      </c>
      <c r="GM17" s="285">
        <v>0</v>
      </c>
      <c r="GN17" s="285">
        <v>0</v>
      </c>
      <c r="GO17" s="293">
        <v>0</v>
      </c>
      <c r="GP17" s="285">
        <v>0</v>
      </c>
      <c r="GQ17" s="285">
        <v>0</v>
      </c>
      <c r="GR17" s="291">
        <v>0</v>
      </c>
      <c r="GS17" s="291">
        <v>0</v>
      </c>
      <c r="GT17" s="291">
        <v>0</v>
      </c>
      <c r="GU17" s="291">
        <v>0</v>
      </c>
      <c r="GV17" s="291">
        <v>0</v>
      </c>
      <c r="GW17" s="286" t="s">
        <v>331</v>
      </c>
      <c r="GX17" s="287"/>
      <c r="GY17" s="288"/>
      <c r="GZ17" s="289" t="s">
        <v>330</v>
      </c>
      <c r="HA17" s="290"/>
      <c r="HB17" s="284">
        <v>0</v>
      </c>
      <c r="HC17" s="285">
        <v>0</v>
      </c>
      <c r="HD17" s="285">
        <v>0</v>
      </c>
      <c r="HE17" s="285">
        <v>0</v>
      </c>
      <c r="HF17" s="285">
        <v>0</v>
      </c>
      <c r="HG17" s="293">
        <v>6805578</v>
      </c>
      <c r="HH17" s="285">
        <v>6418718</v>
      </c>
      <c r="HI17" s="285">
        <v>5701965</v>
      </c>
      <c r="HJ17" s="291">
        <v>4854962</v>
      </c>
      <c r="HK17" s="286" t="s">
        <v>331</v>
      </c>
      <c r="HL17" s="287"/>
      <c r="HM17" s="288"/>
      <c r="HN17" s="289" t="s">
        <v>330</v>
      </c>
      <c r="HO17" s="290"/>
      <c r="HP17" s="284">
        <v>0</v>
      </c>
      <c r="HQ17" s="285">
        <v>0</v>
      </c>
      <c r="HR17" s="285">
        <v>308754</v>
      </c>
      <c r="HS17" s="285">
        <v>0</v>
      </c>
      <c r="HT17" s="285">
        <v>14370853</v>
      </c>
      <c r="HU17" s="293">
        <v>11323167</v>
      </c>
      <c r="HV17" s="285">
        <v>0</v>
      </c>
      <c r="HW17" s="285">
        <v>0</v>
      </c>
      <c r="HX17" s="285">
        <v>142756451</v>
      </c>
      <c r="HY17" s="286" t="s">
        <v>331</v>
      </c>
      <c r="HZ17" s="287"/>
      <c r="IA17" s="288"/>
      <c r="IB17" s="289" t="s">
        <v>330</v>
      </c>
      <c r="IC17" s="290"/>
      <c r="ID17" s="284">
        <v>87813468</v>
      </c>
      <c r="IE17" s="285">
        <f t="shared" si="2"/>
        <v>78655806</v>
      </c>
      <c r="IF17" s="285">
        <f t="shared" si="3"/>
        <v>44308798</v>
      </c>
      <c r="IG17" s="285">
        <f t="shared" si="4"/>
        <v>10918682</v>
      </c>
      <c r="IH17" s="285">
        <f t="shared" si="5"/>
        <v>2775955</v>
      </c>
      <c r="II17" s="293">
        <f t="shared" si="6"/>
        <v>53181963</v>
      </c>
      <c r="IJ17" s="285">
        <f t="shared" si="7"/>
        <v>40728715</v>
      </c>
      <c r="IK17" s="285">
        <v>16656851</v>
      </c>
      <c r="IL17" s="291">
        <v>71156617</v>
      </c>
      <c r="IM17" s="258" t="s">
        <v>331</v>
      </c>
      <c r="IN17" s="254"/>
      <c r="IO17" s="254"/>
      <c r="IP17" s="254"/>
      <c r="IQ17" s="254"/>
      <c r="IR17" s="254"/>
    </row>
    <row r="18" spans="1:252" s="264" customFormat="1" ht="18" x14ac:dyDescent="0.45">
      <c r="A18" s="253">
        <v>23</v>
      </c>
      <c r="B18" s="202">
        <v>9</v>
      </c>
      <c r="C18" s="254"/>
      <c r="D18" s="265"/>
      <c r="E18" s="283" t="s">
        <v>332</v>
      </c>
      <c r="G18" s="284">
        <v>3856790</v>
      </c>
      <c r="H18" s="285">
        <v>20405967</v>
      </c>
      <c r="I18" s="285">
        <v>246589</v>
      </c>
      <c r="J18" s="285">
        <v>246589</v>
      </c>
      <c r="K18" s="285">
        <v>4796827</v>
      </c>
      <c r="L18" s="285">
        <v>3593139</v>
      </c>
      <c r="M18" s="284">
        <v>3542904</v>
      </c>
      <c r="N18" s="285">
        <v>902327</v>
      </c>
      <c r="O18" s="285">
        <v>241384</v>
      </c>
      <c r="P18" s="285">
        <v>62522</v>
      </c>
      <c r="Q18" s="286" t="s">
        <v>333</v>
      </c>
      <c r="R18" s="287"/>
      <c r="S18" s="288"/>
      <c r="T18" s="289" t="s">
        <v>332</v>
      </c>
      <c r="U18" s="290"/>
      <c r="V18" s="285">
        <v>18340</v>
      </c>
      <c r="W18" s="285">
        <v>29350</v>
      </c>
      <c r="X18" s="285">
        <v>18581644</v>
      </c>
      <c r="Y18" s="284">
        <v>7957015</v>
      </c>
      <c r="Z18" s="285">
        <v>5269305</v>
      </c>
      <c r="AA18" s="285">
        <v>3003041</v>
      </c>
      <c r="AB18" s="285">
        <v>6985225</v>
      </c>
      <c r="AC18" s="285">
        <v>3323105</v>
      </c>
      <c r="AD18" s="285">
        <v>968</v>
      </c>
      <c r="AE18" s="285">
        <v>3524132</v>
      </c>
      <c r="AF18" s="285">
        <v>3172368</v>
      </c>
      <c r="AG18" s="286" t="s">
        <v>333</v>
      </c>
      <c r="AH18" s="287"/>
      <c r="AI18" s="288"/>
      <c r="AJ18" s="289" t="s">
        <v>332</v>
      </c>
      <c r="AK18" s="290"/>
      <c r="AL18" s="285">
        <v>1956933</v>
      </c>
      <c r="AM18" s="285">
        <v>75667</v>
      </c>
      <c r="AN18" s="285">
        <v>0</v>
      </c>
      <c r="AO18" s="285">
        <v>1491532</v>
      </c>
      <c r="AP18" s="285">
        <v>14929</v>
      </c>
      <c r="AQ18" s="285">
        <v>14881</v>
      </c>
      <c r="AR18" s="285">
        <v>0</v>
      </c>
      <c r="AS18" s="285">
        <v>14929</v>
      </c>
      <c r="AT18" s="285">
        <v>202874</v>
      </c>
      <c r="AU18" s="285">
        <v>165065</v>
      </c>
      <c r="AV18" s="286" t="s">
        <v>333</v>
      </c>
      <c r="AW18" s="287"/>
      <c r="AX18" s="288"/>
      <c r="AY18" s="289" t="s">
        <v>332</v>
      </c>
      <c r="AZ18" s="290"/>
      <c r="BA18" s="285">
        <v>113601</v>
      </c>
      <c r="BB18" s="285">
        <v>30</v>
      </c>
      <c r="BC18" s="285">
        <v>54411</v>
      </c>
      <c r="BD18" s="285">
        <v>34832</v>
      </c>
      <c r="BE18" s="285">
        <v>0</v>
      </c>
      <c r="BF18" s="285">
        <v>368808</v>
      </c>
      <c r="BG18" s="285">
        <v>241901</v>
      </c>
      <c r="BH18" s="285">
        <v>2623200</v>
      </c>
      <c r="BI18" s="285">
        <v>2037923</v>
      </c>
      <c r="BJ18" s="285">
        <v>140016</v>
      </c>
      <c r="BK18" s="286" t="s">
        <v>333</v>
      </c>
      <c r="BL18" s="287"/>
      <c r="BM18" s="288"/>
      <c r="BN18" s="289" t="s">
        <v>332</v>
      </c>
      <c r="BO18" s="290"/>
      <c r="BP18" s="285">
        <v>529342</v>
      </c>
      <c r="BQ18" s="285">
        <v>100768</v>
      </c>
      <c r="BR18" s="285">
        <v>12013</v>
      </c>
      <c r="BS18" s="285">
        <f t="shared" si="0"/>
        <v>1584209</v>
      </c>
      <c r="BT18" s="285">
        <v>26267</v>
      </c>
      <c r="BU18" s="285">
        <v>259638</v>
      </c>
      <c r="BV18" s="291">
        <v>959680</v>
      </c>
      <c r="BW18" s="285">
        <v>338624</v>
      </c>
      <c r="BX18" s="285">
        <v>256852</v>
      </c>
      <c r="BY18" s="285">
        <v>1158019</v>
      </c>
      <c r="BZ18" s="285">
        <v>1024518</v>
      </c>
      <c r="CA18" s="286" t="s">
        <v>333</v>
      </c>
      <c r="CB18" s="287"/>
      <c r="CC18" s="288"/>
      <c r="CD18" s="289" t="s">
        <v>332</v>
      </c>
      <c r="CE18" s="290"/>
      <c r="CF18" s="285">
        <v>3419170</v>
      </c>
      <c r="CG18" s="285">
        <v>2835519</v>
      </c>
      <c r="CH18" s="285">
        <v>858762</v>
      </c>
      <c r="CI18" s="285">
        <v>712569</v>
      </c>
      <c r="CJ18" s="285">
        <v>282290</v>
      </c>
      <c r="CK18" s="285">
        <v>0</v>
      </c>
      <c r="CL18" s="285">
        <v>0</v>
      </c>
      <c r="CM18" s="285">
        <v>229803</v>
      </c>
      <c r="CN18" s="285">
        <v>635873</v>
      </c>
      <c r="CO18" s="285">
        <f t="shared" si="1"/>
        <v>699873</v>
      </c>
      <c r="CP18" s="286" t="s">
        <v>333</v>
      </c>
      <c r="CQ18" s="287"/>
      <c r="CR18" s="288"/>
      <c r="CS18" s="289" t="s">
        <v>332</v>
      </c>
      <c r="CT18" s="290"/>
      <c r="CU18" s="292">
        <v>256643</v>
      </c>
      <c r="CV18" s="292">
        <v>443230</v>
      </c>
      <c r="CW18" s="292">
        <v>0</v>
      </c>
      <c r="CX18" s="285">
        <v>0</v>
      </c>
      <c r="CY18" s="285">
        <v>0</v>
      </c>
      <c r="CZ18" s="285">
        <v>0</v>
      </c>
      <c r="DA18" s="285">
        <v>0</v>
      </c>
      <c r="DB18" s="285">
        <v>0</v>
      </c>
      <c r="DC18" s="285">
        <v>2822415</v>
      </c>
      <c r="DD18" s="285">
        <v>2822415</v>
      </c>
      <c r="DE18" s="286" t="s">
        <v>333</v>
      </c>
      <c r="DF18" s="287"/>
      <c r="DG18" s="288"/>
      <c r="DH18" s="289" t="s">
        <v>332</v>
      </c>
      <c r="DI18" s="290"/>
      <c r="DJ18" s="285">
        <v>0</v>
      </c>
      <c r="DK18" s="285">
        <v>0</v>
      </c>
      <c r="DL18" s="292">
        <v>0</v>
      </c>
      <c r="DM18" s="292">
        <v>0</v>
      </c>
      <c r="DN18" s="292">
        <v>0</v>
      </c>
      <c r="DO18" s="292">
        <v>0</v>
      </c>
      <c r="DP18" s="295">
        <v>0</v>
      </c>
      <c r="DQ18" s="285">
        <v>37758607</v>
      </c>
      <c r="DR18" s="285">
        <v>24111333</v>
      </c>
      <c r="DS18" s="285">
        <v>6753670</v>
      </c>
      <c r="DT18" s="286" t="s">
        <v>333</v>
      </c>
      <c r="DU18" s="287"/>
      <c r="DV18" s="288"/>
      <c r="DW18" s="289" t="s">
        <v>332</v>
      </c>
      <c r="DX18" s="290"/>
      <c r="DY18" s="285">
        <v>6155355</v>
      </c>
      <c r="DZ18" s="285">
        <v>4318167</v>
      </c>
      <c r="EA18" s="285">
        <v>4019583</v>
      </c>
      <c r="EB18" s="285">
        <v>4075443</v>
      </c>
      <c r="EC18" s="285">
        <v>3245111</v>
      </c>
      <c r="ED18" s="285">
        <v>313272</v>
      </c>
      <c r="EE18" s="285">
        <v>241070</v>
      </c>
      <c r="EF18" s="285">
        <v>11770252</v>
      </c>
      <c r="EG18" s="285">
        <v>3069450</v>
      </c>
      <c r="EH18" s="285">
        <v>5326785</v>
      </c>
      <c r="EI18" s="286" t="s">
        <v>333</v>
      </c>
      <c r="EJ18" s="287"/>
      <c r="EK18" s="288"/>
      <c r="EL18" s="289" t="s">
        <v>332</v>
      </c>
      <c r="EM18" s="290"/>
      <c r="EN18" s="285">
        <v>4834567</v>
      </c>
      <c r="EO18" s="285">
        <v>164193</v>
      </c>
      <c r="EP18" s="285">
        <v>164188</v>
      </c>
      <c r="EQ18" s="285">
        <v>2489</v>
      </c>
      <c r="ER18" s="285">
        <v>2489</v>
      </c>
      <c r="ES18" s="285">
        <v>37068</v>
      </c>
      <c r="ET18" s="285">
        <v>24133</v>
      </c>
      <c r="EU18" s="285">
        <v>617323</v>
      </c>
      <c r="EV18" s="285">
        <v>617323</v>
      </c>
      <c r="EW18" s="285">
        <v>4505712</v>
      </c>
      <c r="EX18" s="285">
        <v>4026434</v>
      </c>
      <c r="EY18" s="286" t="s">
        <v>333</v>
      </c>
      <c r="EZ18" s="287"/>
      <c r="FA18" s="288"/>
      <c r="FB18" s="289" t="s">
        <v>332</v>
      </c>
      <c r="FC18" s="290"/>
      <c r="FD18" s="292">
        <v>1827487</v>
      </c>
      <c r="FE18" s="292">
        <v>375002</v>
      </c>
      <c r="FF18" s="292">
        <v>746327</v>
      </c>
      <c r="FG18" s="292">
        <v>70935</v>
      </c>
      <c r="FH18" s="292">
        <v>1058991</v>
      </c>
      <c r="FI18" s="292">
        <v>303998</v>
      </c>
      <c r="FJ18" s="292">
        <v>0</v>
      </c>
      <c r="FK18" s="292">
        <v>0</v>
      </c>
      <c r="FL18" s="292">
        <v>0</v>
      </c>
      <c r="FM18" s="292">
        <v>0</v>
      </c>
      <c r="FN18" s="286" t="s">
        <v>333</v>
      </c>
      <c r="FO18" s="287"/>
      <c r="FP18" s="288"/>
      <c r="FQ18" s="289" t="s">
        <v>332</v>
      </c>
      <c r="FR18" s="290"/>
      <c r="FS18" s="285">
        <v>22169</v>
      </c>
      <c r="FT18" s="285">
        <v>69</v>
      </c>
      <c r="FU18" s="285">
        <v>0</v>
      </c>
      <c r="FV18" s="285">
        <v>0</v>
      </c>
      <c r="FW18" s="285">
        <v>0</v>
      </c>
      <c r="FX18" s="285">
        <v>0</v>
      </c>
      <c r="FY18" s="291">
        <v>0</v>
      </c>
      <c r="FZ18" s="285">
        <v>0</v>
      </c>
      <c r="GA18" s="285">
        <v>0</v>
      </c>
      <c r="GB18" s="285">
        <v>0</v>
      </c>
      <c r="GC18" s="285">
        <v>0</v>
      </c>
      <c r="GD18" s="285">
        <v>0</v>
      </c>
      <c r="GE18" s="286" t="s">
        <v>333</v>
      </c>
      <c r="GF18" s="287"/>
      <c r="GG18" s="288"/>
      <c r="GH18" s="289" t="s">
        <v>332</v>
      </c>
      <c r="GI18" s="290"/>
      <c r="GJ18" s="284">
        <v>0</v>
      </c>
      <c r="GK18" s="285">
        <v>0</v>
      </c>
      <c r="GL18" s="285">
        <v>0</v>
      </c>
      <c r="GM18" s="285">
        <v>0</v>
      </c>
      <c r="GN18" s="285">
        <v>0</v>
      </c>
      <c r="GO18" s="293">
        <v>0</v>
      </c>
      <c r="GP18" s="285">
        <v>0</v>
      </c>
      <c r="GQ18" s="285">
        <v>0</v>
      </c>
      <c r="GR18" s="291">
        <v>0</v>
      </c>
      <c r="GS18" s="291">
        <v>0</v>
      </c>
      <c r="GT18" s="291">
        <v>0</v>
      </c>
      <c r="GU18" s="291">
        <v>0</v>
      </c>
      <c r="GV18" s="291">
        <v>0</v>
      </c>
      <c r="GW18" s="286" t="s">
        <v>333</v>
      </c>
      <c r="GX18" s="287"/>
      <c r="GY18" s="288"/>
      <c r="GZ18" s="289" t="s">
        <v>332</v>
      </c>
      <c r="HA18" s="290"/>
      <c r="HB18" s="284">
        <v>0</v>
      </c>
      <c r="HC18" s="285">
        <v>0</v>
      </c>
      <c r="HD18" s="285">
        <v>0</v>
      </c>
      <c r="HE18" s="285">
        <v>0</v>
      </c>
      <c r="HF18" s="285">
        <v>0</v>
      </c>
      <c r="HG18" s="293">
        <v>2822415</v>
      </c>
      <c r="HH18" s="285">
        <v>2822415</v>
      </c>
      <c r="HI18" s="285">
        <v>1007639</v>
      </c>
      <c r="HJ18" s="291">
        <v>441870</v>
      </c>
      <c r="HK18" s="286" t="s">
        <v>333</v>
      </c>
      <c r="HL18" s="287"/>
      <c r="HM18" s="288"/>
      <c r="HN18" s="289" t="s">
        <v>332</v>
      </c>
      <c r="HO18" s="290"/>
      <c r="HP18" s="284">
        <v>0</v>
      </c>
      <c r="HQ18" s="285">
        <v>0</v>
      </c>
      <c r="HR18" s="285">
        <v>120400</v>
      </c>
      <c r="HS18" s="285">
        <v>0</v>
      </c>
      <c r="HT18" s="285">
        <v>3741244</v>
      </c>
      <c r="HU18" s="293">
        <v>2926493</v>
      </c>
      <c r="HV18" s="285">
        <v>0</v>
      </c>
      <c r="HW18" s="285">
        <v>0</v>
      </c>
      <c r="HX18" s="285">
        <v>37758607</v>
      </c>
      <c r="HY18" s="286" t="s">
        <v>333</v>
      </c>
      <c r="HZ18" s="287"/>
      <c r="IA18" s="288"/>
      <c r="IB18" s="289" t="s">
        <v>332</v>
      </c>
      <c r="IC18" s="290"/>
      <c r="ID18" s="284">
        <v>24111333</v>
      </c>
      <c r="IE18" s="285">
        <f t="shared" si="2"/>
        <v>21346337</v>
      </c>
      <c r="IF18" s="285">
        <f t="shared" si="3"/>
        <v>12047220</v>
      </c>
      <c r="IG18" s="285">
        <f t="shared" si="4"/>
        <v>1827487</v>
      </c>
      <c r="IH18" s="285">
        <f t="shared" si="5"/>
        <v>375002</v>
      </c>
      <c r="II18" s="293">
        <f t="shared" si="6"/>
        <v>14584783</v>
      </c>
      <c r="IJ18" s="285">
        <f t="shared" si="7"/>
        <v>11689111</v>
      </c>
      <c r="IK18" s="285">
        <v>3815227</v>
      </c>
      <c r="IL18" s="291">
        <v>20296106</v>
      </c>
      <c r="IM18" s="258" t="s">
        <v>333</v>
      </c>
      <c r="IN18" s="254"/>
      <c r="IO18" s="254"/>
      <c r="IP18" s="254"/>
      <c r="IQ18" s="254"/>
      <c r="IR18" s="254"/>
    </row>
    <row r="19" spans="1:252" s="264" customFormat="1" ht="18" x14ac:dyDescent="0.45">
      <c r="A19" s="253">
        <v>13</v>
      </c>
      <c r="B19" s="202">
        <v>10</v>
      </c>
      <c r="C19" s="254"/>
      <c r="D19" s="265"/>
      <c r="E19" s="283" t="s">
        <v>334</v>
      </c>
      <c r="G19" s="284">
        <v>7983839</v>
      </c>
      <c r="H19" s="285">
        <v>36066544</v>
      </c>
      <c r="I19" s="285">
        <v>380064</v>
      </c>
      <c r="J19" s="285">
        <v>380063</v>
      </c>
      <c r="K19" s="285">
        <v>8729208</v>
      </c>
      <c r="L19" s="285">
        <v>5497954</v>
      </c>
      <c r="M19" s="284">
        <v>6773817</v>
      </c>
      <c r="N19" s="285">
        <v>1428013</v>
      </c>
      <c r="O19" s="285">
        <v>395144</v>
      </c>
      <c r="P19" s="285">
        <v>95928</v>
      </c>
      <c r="Q19" s="286" t="s">
        <v>335</v>
      </c>
      <c r="R19" s="287"/>
      <c r="S19" s="288"/>
      <c r="T19" s="289" t="s">
        <v>334</v>
      </c>
      <c r="U19" s="290"/>
      <c r="V19" s="285">
        <v>16573</v>
      </c>
      <c r="W19" s="285">
        <v>19733</v>
      </c>
      <c r="X19" s="285">
        <v>41193438</v>
      </c>
      <c r="Y19" s="284">
        <v>18010993</v>
      </c>
      <c r="Z19" s="285">
        <v>9972712</v>
      </c>
      <c r="AA19" s="285">
        <v>5579238</v>
      </c>
      <c r="AB19" s="285">
        <v>15373789</v>
      </c>
      <c r="AC19" s="285">
        <v>10266789</v>
      </c>
      <c r="AD19" s="285">
        <v>910</v>
      </c>
      <c r="AE19" s="285">
        <v>4645002</v>
      </c>
      <c r="AF19" s="285">
        <v>3166731</v>
      </c>
      <c r="AG19" s="286" t="s">
        <v>335</v>
      </c>
      <c r="AH19" s="287"/>
      <c r="AI19" s="288"/>
      <c r="AJ19" s="289" t="s">
        <v>334</v>
      </c>
      <c r="AK19" s="290"/>
      <c r="AL19" s="285">
        <v>2640878</v>
      </c>
      <c r="AM19" s="285">
        <v>26067</v>
      </c>
      <c r="AN19" s="285">
        <v>0</v>
      </c>
      <c r="AO19" s="285">
        <v>1978057</v>
      </c>
      <c r="AP19" s="285">
        <v>18757</v>
      </c>
      <c r="AQ19" s="285">
        <v>18757</v>
      </c>
      <c r="AR19" s="285">
        <v>0</v>
      </c>
      <c r="AS19" s="285">
        <v>18757</v>
      </c>
      <c r="AT19" s="285">
        <v>39061</v>
      </c>
      <c r="AU19" s="285">
        <v>38264</v>
      </c>
      <c r="AV19" s="286" t="s">
        <v>335</v>
      </c>
      <c r="AW19" s="287"/>
      <c r="AX19" s="288"/>
      <c r="AY19" s="289" t="s">
        <v>334</v>
      </c>
      <c r="AZ19" s="290"/>
      <c r="BA19" s="285">
        <v>39061</v>
      </c>
      <c r="BB19" s="285">
        <v>0</v>
      </c>
      <c r="BC19" s="285">
        <v>0</v>
      </c>
      <c r="BD19" s="285">
        <v>0</v>
      </c>
      <c r="BE19" s="285">
        <v>0</v>
      </c>
      <c r="BF19" s="285">
        <v>66954</v>
      </c>
      <c r="BG19" s="285">
        <v>59783</v>
      </c>
      <c r="BH19" s="285">
        <v>4170348</v>
      </c>
      <c r="BI19" s="285">
        <v>2610593</v>
      </c>
      <c r="BJ19" s="285">
        <v>201187</v>
      </c>
      <c r="BK19" s="286" t="s">
        <v>335</v>
      </c>
      <c r="BL19" s="287"/>
      <c r="BM19" s="288"/>
      <c r="BN19" s="289" t="s">
        <v>334</v>
      </c>
      <c r="BO19" s="290"/>
      <c r="BP19" s="285">
        <v>700466</v>
      </c>
      <c r="BQ19" s="285">
        <v>0</v>
      </c>
      <c r="BR19" s="285">
        <v>0</v>
      </c>
      <c r="BS19" s="285">
        <f t="shared" si="0"/>
        <v>3177388</v>
      </c>
      <c r="BT19" s="285">
        <v>198661</v>
      </c>
      <c r="BU19" s="285">
        <v>1535712</v>
      </c>
      <c r="BV19" s="291">
        <v>1357086</v>
      </c>
      <c r="BW19" s="285">
        <v>85929</v>
      </c>
      <c r="BX19" s="285">
        <v>91307</v>
      </c>
      <c r="BY19" s="285">
        <v>2309516</v>
      </c>
      <c r="BZ19" s="285">
        <v>2191511</v>
      </c>
      <c r="CA19" s="286" t="s">
        <v>335</v>
      </c>
      <c r="CB19" s="287"/>
      <c r="CC19" s="288"/>
      <c r="CD19" s="289" t="s">
        <v>334</v>
      </c>
      <c r="CE19" s="290"/>
      <c r="CF19" s="285">
        <v>7460608</v>
      </c>
      <c r="CG19" s="285">
        <v>4006803</v>
      </c>
      <c r="CH19" s="285">
        <v>3270261</v>
      </c>
      <c r="CI19" s="285">
        <v>2039228</v>
      </c>
      <c r="CJ19" s="285">
        <v>629529</v>
      </c>
      <c r="CK19" s="285">
        <v>0</v>
      </c>
      <c r="CL19" s="285">
        <v>0</v>
      </c>
      <c r="CM19" s="285">
        <v>17277</v>
      </c>
      <c r="CN19" s="285">
        <v>712600</v>
      </c>
      <c r="CO19" s="285">
        <f t="shared" si="1"/>
        <v>791713</v>
      </c>
      <c r="CP19" s="286" t="s">
        <v>335</v>
      </c>
      <c r="CQ19" s="287"/>
      <c r="CR19" s="288"/>
      <c r="CS19" s="289" t="s">
        <v>334</v>
      </c>
      <c r="CT19" s="290"/>
      <c r="CU19" s="292">
        <v>70386</v>
      </c>
      <c r="CV19" s="292">
        <v>721327</v>
      </c>
      <c r="CW19" s="292">
        <v>0</v>
      </c>
      <c r="CX19" s="285">
        <v>0</v>
      </c>
      <c r="CY19" s="285">
        <v>0</v>
      </c>
      <c r="CZ19" s="285">
        <v>0</v>
      </c>
      <c r="DA19" s="285">
        <v>0</v>
      </c>
      <c r="DB19" s="285">
        <v>0</v>
      </c>
      <c r="DC19" s="285">
        <v>6366486</v>
      </c>
      <c r="DD19" s="285">
        <v>6339040</v>
      </c>
      <c r="DE19" s="286" t="s">
        <v>335</v>
      </c>
      <c r="DF19" s="287"/>
      <c r="DG19" s="288"/>
      <c r="DH19" s="289" t="s">
        <v>334</v>
      </c>
      <c r="DI19" s="290"/>
      <c r="DJ19" s="285">
        <v>0</v>
      </c>
      <c r="DK19" s="285">
        <v>0</v>
      </c>
      <c r="DL19" s="292">
        <v>0</v>
      </c>
      <c r="DM19" s="292">
        <v>0</v>
      </c>
      <c r="DN19" s="292">
        <v>0</v>
      </c>
      <c r="DO19" s="292">
        <v>0</v>
      </c>
      <c r="DP19" s="295">
        <v>0</v>
      </c>
      <c r="DQ19" s="285">
        <v>75379442</v>
      </c>
      <c r="DR19" s="285">
        <v>42320492</v>
      </c>
      <c r="DS19" s="285">
        <v>6004328</v>
      </c>
      <c r="DT19" s="286" t="s">
        <v>335</v>
      </c>
      <c r="DU19" s="287"/>
      <c r="DV19" s="288"/>
      <c r="DW19" s="289" t="s">
        <v>334</v>
      </c>
      <c r="DX19" s="290"/>
      <c r="DY19" s="285">
        <v>5397611</v>
      </c>
      <c r="DZ19" s="285">
        <v>3830809</v>
      </c>
      <c r="EA19" s="285">
        <v>3373073</v>
      </c>
      <c r="EB19" s="285">
        <v>8497716</v>
      </c>
      <c r="EC19" s="285">
        <v>7207476</v>
      </c>
      <c r="ED19" s="285">
        <v>182900</v>
      </c>
      <c r="EE19" s="285">
        <v>179785</v>
      </c>
      <c r="EF19" s="285">
        <v>29970291</v>
      </c>
      <c r="EG19" s="285">
        <v>8448070</v>
      </c>
      <c r="EH19" s="285">
        <v>7846881</v>
      </c>
      <c r="EI19" s="286" t="s">
        <v>335</v>
      </c>
      <c r="EJ19" s="287"/>
      <c r="EK19" s="288"/>
      <c r="EL19" s="289" t="s">
        <v>334</v>
      </c>
      <c r="EM19" s="290"/>
      <c r="EN19" s="285">
        <v>7246560</v>
      </c>
      <c r="EO19" s="285">
        <v>365115</v>
      </c>
      <c r="EP19" s="285">
        <v>365091</v>
      </c>
      <c r="EQ19" s="285">
        <v>21918</v>
      </c>
      <c r="ER19" s="285">
        <v>21918</v>
      </c>
      <c r="ES19" s="285">
        <v>39751</v>
      </c>
      <c r="ET19" s="285">
        <v>4623</v>
      </c>
      <c r="EU19" s="285">
        <v>2769264</v>
      </c>
      <c r="EV19" s="285">
        <v>2758380</v>
      </c>
      <c r="EW19" s="285">
        <v>4650833</v>
      </c>
      <c r="EX19" s="285">
        <v>4096548</v>
      </c>
      <c r="EY19" s="286" t="s">
        <v>335</v>
      </c>
      <c r="EZ19" s="287"/>
      <c r="FA19" s="288"/>
      <c r="FB19" s="289" t="s">
        <v>334</v>
      </c>
      <c r="FC19" s="290"/>
      <c r="FD19" s="292">
        <v>5486949</v>
      </c>
      <c r="FE19" s="292">
        <v>1339079</v>
      </c>
      <c r="FF19" s="292">
        <v>1881856</v>
      </c>
      <c r="FG19" s="292">
        <v>265896</v>
      </c>
      <c r="FH19" s="292">
        <v>3605093</v>
      </c>
      <c r="FI19" s="292">
        <v>1073183</v>
      </c>
      <c r="FJ19" s="292">
        <v>0</v>
      </c>
      <c r="FK19" s="292">
        <v>0</v>
      </c>
      <c r="FL19" s="292">
        <v>0</v>
      </c>
      <c r="FM19" s="292">
        <v>0</v>
      </c>
      <c r="FN19" s="286" t="s">
        <v>335</v>
      </c>
      <c r="FO19" s="287"/>
      <c r="FP19" s="288"/>
      <c r="FQ19" s="289" t="s">
        <v>334</v>
      </c>
      <c r="FR19" s="290"/>
      <c r="FS19" s="285">
        <v>0</v>
      </c>
      <c r="FT19" s="285">
        <v>0</v>
      </c>
      <c r="FU19" s="285">
        <v>0</v>
      </c>
      <c r="FV19" s="285">
        <v>0</v>
      </c>
      <c r="FW19" s="285">
        <v>0</v>
      </c>
      <c r="FX19" s="285">
        <v>0</v>
      </c>
      <c r="FY19" s="291">
        <v>0</v>
      </c>
      <c r="FZ19" s="285">
        <v>0</v>
      </c>
      <c r="GA19" s="285">
        <v>0</v>
      </c>
      <c r="GB19" s="285">
        <v>0</v>
      </c>
      <c r="GC19" s="285">
        <v>0</v>
      </c>
      <c r="GD19" s="285">
        <v>0</v>
      </c>
      <c r="GE19" s="286" t="s">
        <v>335</v>
      </c>
      <c r="GF19" s="287"/>
      <c r="GG19" s="288"/>
      <c r="GH19" s="289" t="s">
        <v>334</v>
      </c>
      <c r="GI19" s="290"/>
      <c r="GJ19" s="284">
        <v>0</v>
      </c>
      <c r="GK19" s="285">
        <v>0</v>
      </c>
      <c r="GL19" s="285">
        <v>0</v>
      </c>
      <c r="GM19" s="285">
        <v>0</v>
      </c>
      <c r="GN19" s="285">
        <v>0</v>
      </c>
      <c r="GO19" s="293">
        <v>0</v>
      </c>
      <c r="GP19" s="285">
        <v>0</v>
      </c>
      <c r="GQ19" s="285">
        <v>0</v>
      </c>
      <c r="GR19" s="291">
        <v>0</v>
      </c>
      <c r="GS19" s="291">
        <v>0</v>
      </c>
      <c r="GT19" s="291">
        <v>0</v>
      </c>
      <c r="GU19" s="291">
        <v>0</v>
      </c>
      <c r="GV19" s="291">
        <v>0</v>
      </c>
      <c r="GW19" s="286" t="s">
        <v>335</v>
      </c>
      <c r="GX19" s="287"/>
      <c r="GY19" s="288"/>
      <c r="GZ19" s="289" t="s">
        <v>334</v>
      </c>
      <c r="HA19" s="290"/>
      <c r="HB19" s="284">
        <v>0</v>
      </c>
      <c r="HC19" s="285">
        <v>0</v>
      </c>
      <c r="HD19" s="285">
        <v>0</v>
      </c>
      <c r="HE19" s="285">
        <v>0</v>
      </c>
      <c r="HF19" s="285">
        <v>0</v>
      </c>
      <c r="HG19" s="293">
        <v>6366486</v>
      </c>
      <c r="HH19" s="285">
        <v>6339040</v>
      </c>
      <c r="HI19" s="285">
        <v>3907847</v>
      </c>
      <c r="HJ19" s="291">
        <v>592356</v>
      </c>
      <c r="HK19" s="286" t="s">
        <v>335</v>
      </c>
      <c r="HL19" s="287"/>
      <c r="HM19" s="288"/>
      <c r="HN19" s="289" t="s">
        <v>334</v>
      </c>
      <c r="HO19" s="290"/>
      <c r="HP19" s="284">
        <v>32689</v>
      </c>
      <c r="HQ19" s="285">
        <v>89</v>
      </c>
      <c r="HR19" s="285">
        <v>0</v>
      </c>
      <c r="HS19" s="285">
        <v>0</v>
      </c>
      <c r="HT19" s="285">
        <v>7083355</v>
      </c>
      <c r="HU19" s="293">
        <v>5570426</v>
      </c>
      <c r="HV19" s="285">
        <v>0</v>
      </c>
      <c r="HW19" s="285">
        <v>0</v>
      </c>
      <c r="HX19" s="285">
        <v>75379442</v>
      </c>
      <c r="HY19" s="286" t="s">
        <v>335</v>
      </c>
      <c r="HZ19" s="287"/>
      <c r="IA19" s="288"/>
      <c r="IB19" s="289" t="s">
        <v>334</v>
      </c>
      <c r="IC19" s="290"/>
      <c r="ID19" s="284">
        <v>42320492</v>
      </c>
      <c r="IE19" s="285">
        <f t="shared" si="2"/>
        <v>42341105</v>
      </c>
      <c r="IF19" s="285">
        <f t="shared" si="3"/>
        <v>20184721</v>
      </c>
      <c r="IG19" s="285">
        <f t="shared" si="4"/>
        <v>5486949</v>
      </c>
      <c r="IH19" s="285">
        <f t="shared" si="5"/>
        <v>1339079</v>
      </c>
      <c r="II19" s="293">
        <f t="shared" si="6"/>
        <v>27551388</v>
      </c>
      <c r="IJ19" s="285">
        <f t="shared" si="7"/>
        <v>20796692</v>
      </c>
      <c r="IK19" s="285">
        <v>7167225</v>
      </c>
      <c r="IL19" s="291">
        <v>35153267</v>
      </c>
      <c r="IM19" s="258" t="s">
        <v>335</v>
      </c>
      <c r="IN19" s="254"/>
      <c r="IO19" s="254"/>
      <c r="IP19" s="254"/>
      <c r="IQ19" s="254"/>
      <c r="IR19" s="254"/>
    </row>
    <row r="20" spans="1:252" s="264" customFormat="1" ht="18" x14ac:dyDescent="0.45">
      <c r="A20" s="253">
        <v>4</v>
      </c>
      <c r="B20" s="202">
        <v>11</v>
      </c>
      <c r="C20" s="254"/>
      <c r="D20" s="265"/>
      <c r="E20" s="283" t="s">
        <v>336</v>
      </c>
      <c r="G20" s="284">
        <v>17040664</v>
      </c>
      <c r="H20" s="285">
        <v>87091075</v>
      </c>
      <c r="I20" s="285">
        <v>652309</v>
      </c>
      <c r="J20" s="285">
        <v>652309</v>
      </c>
      <c r="K20" s="285">
        <v>14375994</v>
      </c>
      <c r="L20" s="285">
        <v>11754068</v>
      </c>
      <c r="M20" s="284">
        <v>11666969</v>
      </c>
      <c r="N20" s="285">
        <v>1297018</v>
      </c>
      <c r="O20" s="285">
        <v>1076338</v>
      </c>
      <c r="P20" s="285">
        <v>210325</v>
      </c>
      <c r="Q20" s="286" t="s">
        <v>337</v>
      </c>
      <c r="R20" s="287"/>
      <c r="S20" s="288"/>
      <c r="T20" s="289" t="s">
        <v>336</v>
      </c>
      <c r="U20" s="290"/>
      <c r="V20" s="285">
        <v>32996</v>
      </c>
      <c r="W20" s="285">
        <v>92348</v>
      </c>
      <c r="X20" s="285">
        <v>86377287</v>
      </c>
      <c r="Y20" s="284">
        <v>42840259</v>
      </c>
      <c r="Z20" s="285">
        <v>25351867</v>
      </c>
      <c r="AA20" s="285">
        <v>13577896</v>
      </c>
      <c r="AB20" s="285">
        <v>33067368</v>
      </c>
      <c r="AC20" s="285">
        <v>14379536</v>
      </c>
      <c r="AD20" s="285">
        <v>620</v>
      </c>
      <c r="AE20" s="285">
        <v>13860523</v>
      </c>
      <c r="AF20" s="285">
        <v>10165469</v>
      </c>
      <c r="AG20" s="286" t="s">
        <v>337</v>
      </c>
      <c r="AH20" s="287"/>
      <c r="AI20" s="288"/>
      <c r="AJ20" s="289" t="s">
        <v>336</v>
      </c>
      <c r="AK20" s="290"/>
      <c r="AL20" s="285">
        <v>6313121</v>
      </c>
      <c r="AM20" s="285">
        <v>18333</v>
      </c>
      <c r="AN20" s="285">
        <v>744190</v>
      </c>
      <c r="AO20" s="285">
        <v>6784879</v>
      </c>
      <c r="AP20" s="285">
        <v>179354</v>
      </c>
      <c r="AQ20" s="285">
        <v>168689</v>
      </c>
      <c r="AR20" s="285">
        <v>0</v>
      </c>
      <c r="AS20" s="285">
        <v>179354</v>
      </c>
      <c r="AT20" s="285">
        <v>215831</v>
      </c>
      <c r="AU20" s="285">
        <v>152263</v>
      </c>
      <c r="AV20" s="286" t="s">
        <v>337</v>
      </c>
      <c r="AW20" s="287"/>
      <c r="AX20" s="288"/>
      <c r="AY20" s="289" t="s">
        <v>336</v>
      </c>
      <c r="AZ20" s="290"/>
      <c r="BA20" s="285">
        <v>145478</v>
      </c>
      <c r="BB20" s="285">
        <v>0</v>
      </c>
      <c r="BC20" s="285">
        <v>50545</v>
      </c>
      <c r="BD20" s="285">
        <v>19808</v>
      </c>
      <c r="BE20" s="285">
        <v>0</v>
      </c>
      <c r="BF20" s="285">
        <v>291239</v>
      </c>
      <c r="BG20" s="285">
        <v>260714</v>
      </c>
      <c r="BH20" s="285">
        <v>13864314</v>
      </c>
      <c r="BI20" s="285">
        <v>7575384</v>
      </c>
      <c r="BJ20" s="285">
        <v>362873</v>
      </c>
      <c r="BK20" s="286" t="s">
        <v>337</v>
      </c>
      <c r="BL20" s="287"/>
      <c r="BM20" s="288"/>
      <c r="BN20" s="289" t="s">
        <v>336</v>
      </c>
      <c r="BO20" s="290"/>
      <c r="BP20" s="285">
        <v>2570915</v>
      </c>
      <c r="BQ20" s="285">
        <v>34054</v>
      </c>
      <c r="BR20" s="285">
        <v>0</v>
      </c>
      <c r="BS20" s="285">
        <f t="shared" si="0"/>
        <v>10840023</v>
      </c>
      <c r="BT20" s="285">
        <v>4562876</v>
      </c>
      <c r="BU20" s="285">
        <v>724798</v>
      </c>
      <c r="BV20" s="291">
        <v>4032530</v>
      </c>
      <c r="BW20" s="285">
        <v>1519819</v>
      </c>
      <c r="BX20" s="285">
        <v>56449</v>
      </c>
      <c r="BY20" s="285">
        <v>4723311</v>
      </c>
      <c r="BZ20" s="285">
        <v>4674035</v>
      </c>
      <c r="CA20" s="286" t="s">
        <v>337</v>
      </c>
      <c r="CB20" s="287"/>
      <c r="CC20" s="288"/>
      <c r="CD20" s="289" t="s">
        <v>336</v>
      </c>
      <c r="CE20" s="290"/>
      <c r="CF20" s="285">
        <v>18349219</v>
      </c>
      <c r="CG20" s="285">
        <v>12076748</v>
      </c>
      <c r="CH20" s="285">
        <v>4143272</v>
      </c>
      <c r="CI20" s="285">
        <v>5462011</v>
      </c>
      <c r="CJ20" s="285">
        <v>3124564</v>
      </c>
      <c r="CK20" s="285">
        <v>0</v>
      </c>
      <c r="CL20" s="285">
        <v>0</v>
      </c>
      <c r="CM20" s="285">
        <v>616488</v>
      </c>
      <c r="CN20" s="285">
        <v>1719808</v>
      </c>
      <c r="CO20" s="285">
        <f t="shared" si="1"/>
        <v>3283076</v>
      </c>
      <c r="CP20" s="286" t="s">
        <v>337</v>
      </c>
      <c r="CQ20" s="287"/>
      <c r="CR20" s="288"/>
      <c r="CS20" s="289" t="s">
        <v>336</v>
      </c>
      <c r="CT20" s="290"/>
      <c r="CU20" s="292">
        <v>773967</v>
      </c>
      <c r="CV20" s="292">
        <v>2509109</v>
      </c>
      <c r="CW20" s="292">
        <v>0</v>
      </c>
      <c r="CX20" s="285">
        <v>150</v>
      </c>
      <c r="CY20" s="285">
        <v>150</v>
      </c>
      <c r="CZ20" s="285">
        <v>150</v>
      </c>
      <c r="DA20" s="285">
        <v>0</v>
      </c>
      <c r="DB20" s="285">
        <v>0</v>
      </c>
      <c r="DC20" s="285">
        <v>11567663</v>
      </c>
      <c r="DD20" s="285">
        <v>11325325</v>
      </c>
      <c r="DE20" s="286" t="s">
        <v>337</v>
      </c>
      <c r="DF20" s="287"/>
      <c r="DG20" s="288"/>
      <c r="DH20" s="289" t="s">
        <v>336</v>
      </c>
      <c r="DI20" s="290"/>
      <c r="DJ20" s="285">
        <v>0</v>
      </c>
      <c r="DK20" s="285">
        <v>0</v>
      </c>
      <c r="DL20" s="292">
        <v>0</v>
      </c>
      <c r="DM20" s="292">
        <v>0</v>
      </c>
      <c r="DN20" s="292">
        <v>0</v>
      </c>
      <c r="DO20" s="292">
        <v>0</v>
      </c>
      <c r="DP20" s="295">
        <v>0</v>
      </c>
      <c r="DQ20" s="285">
        <v>164457194</v>
      </c>
      <c r="DR20" s="285">
        <v>101645413</v>
      </c>
      <c r="DS20" s="285">
        <v>21887871</v>
      </c>
      <c r="DT20" s="286" t="s">
        <v>337</v>
      </c>
      <c r="DU20" s="287"/>
      <c r="DV20" s="288"/>
      <c r="DW20" s="289" t="s">
        <v>336</v>
      </c>
      <c r="DX20" s="290"/>
      <c r="DY20" s="285">
        <v>20203500</v>
      </c>
      <c r="DZ20" s="285">
        <v>13514947</v>
      </c>
      <c r="EA20" s="285">
        <v>12443985</v>
      </c>
      <c r="EB20" s="285">
        <v>20802213</v>
      </c>
      <c r="EC20" s="285">
        <v>15953404</v>
      </c>
      <c r="ED20" s="285">
        <v>1343331</v>
      </c>
      <c r="EE20" s="285">
        <v>504513</v>
      </c>
      <c r="EF20" s="285">
        <v>58651584</v>
      </c>
      <c r="EG20" s="285">
        <v>21743212</v>
      </c>
      <c r="EH20" s="285">
        <v>15455387</v>
      </c>
      <c r="EI20" s="286" t="s">
        <v>337</v>
      </c>
      <c r="EJ20" s="287"/>
      <c r="EK20" s="288"/>
      <c r="EL20" s="289" t="s">
        <v>336</v>
      </c>
      <c r="EM20" s="290"/>
      <c r="EN20" s="285">
        <v>14167385</v>
      </c>
      <c r="EO20" s="285">
        <v>381665</v>
      </c>
      <c r="EP20" s="285">
        <v>380977</v>
      </c>
      <c r="EQ20" s="285">
        <v>1292</v>
      </c>
      <c r="ER20" s="285">
        <v>1292</v>
      </c>
      <c r="ES20" s="285">
        <v>274</v>
      </c>
      <c r="ET20" s="285">
        <v>274</v>
      </c>
      <c r="EU20" s="285">
        <v>4978544</v>
      </c>
      <c r="EV20" s="285">
        <v>4974371</v>
      </c>
      <c r="EW20" s="285">
        <v>10093612</v>
      </c>
      <c r="EX20" s="285">
        <v>8810471</v>
      </c>
      <c r="EY20" s="286" t="s">
        <v>337</v>
      </c>
      <c r="EZ20" s="287"/>
      <c r="FA20" s="288"/>
      <c r="FB20" s="289" t="s">
        <v>336</v>
      </c>
      <c r="FC20" s="290"/>
      <c r="FD20" s="292">
        <v>13657290</v>
      </c>
      <c r="FE20" s="292">
        <v>954244</v>
      </c>
      <c r="FF20" s="292">
        <v>7777852</v>
      </c>
      <c r="FG20" s="292">
        <v>411005</v>
      </c>
      <c r="FH20" s="292">
        <v>5069739</v>
      </c>
      <c r="FI20" s="292">
        <v>542890</v>
      </c>
      <c r="FJ20" s="292">
        <v>0</v>
      </c>
      <c r="FK20" s="292">
        <v>0</v>
      </c>
      <c r="FL20" s="292">
        <v>348</v>
      </c>
      <c r="FM20" s="292">
        <v>348</v>
      </c>
      <c r="FN20" s="286" t="s">
        <v>337</v>
      </c>
      <c r="FO20" s="287"/>
      <c r="FP20" s="288"/>
      <c r="FQ20" s="289" t="s">
        <v>336</v>
      </c>
      <c r="FR20" s="290"/>
      <c r="FS20" s="285">
        <v>0</v>
      </c>
      <c r="FT20" s="285">
        <v>0</v>
      </c>
      <c r="FU20" s="285">
        <v>809351</v>
      </c>
      <c r="FV20" s="285">
        <v>1</v>
      </c>
      <c r="FW20" s="285">
        <v>809351</v>
      </c>
      <c r="FX20" s="285">
        <v>1</v>
      </c>
      <c r="FY20" s="291">
        <v>0</v>
      </c>
      <c r="FZ20" s="285">
        <v>0</v>
      </c>
      <c r="GA20" s="285">
        <v>150</v>
      </c>
      <c r="GB20" s="285">
        <v>150</v>
      </c>
      <c r="GC20" s="285">
        <v>0</v>
      </c>
      <c r="GD20" s="285">
        <v>0</v>
      </c>
      <c r="GE20" s="286" t="s">
        <v>337</v>
      </c>
      <c r="GF20" s="287"/>
      <c r="GG20" s="288"/>
      <c r="GH20" s="289" t="s">
        <v>336</v>
      </c>
      <c r="GI20" s="290"/>
      <c r="GJ20" s="284">
        <v>150</v>
      </c>
      <c r="GK20" s="285">
        <v>150</v>
      </c>
      <c r="GL20" s="285">
        <v>0</v>
      </c>
      <c r="GM20" s="285">
        <v>0</v>
      </c>
      <c r="GN20" s="285">
        <v>0</v>
      </c>
      <c r="GO20" s="293">
        <v>0</v>
      </c>
      <c r="GP20" s="285">
        <v>0</v>
      </c>
      <c r="GQ20" s="285">
        <v>0</v>
      </c>
      <c r="GR20" s="291">
        <v>0</v>
      </c>
      <c r="GS20" s="291">
        <v>0</v>
      </c>
      <c r="GT20" s="291">
        <v>0</v>
      </c>
      <c r="GU20" s="291">
        <v>0</v>
      </c>
      <c r="GV20" s="291">
        <v>0</v>
      </c>
      <c r="GW20" s="286" t="s">
        <v>337</v>
      </c>
      <c r="GX20" s="287"/>
      <c r="GY20" s="288"/>
      <c r="GZ20" s="289" t="s">
        <v>336</v>
      </c>
      <c r="HA20" s="290"/>
      <c r="HB20" s="284">
        <v>0</v>
      </c>
      <c r="HC20" s="285">
        <v>0</v>
      </c>
      <c r="HD20" s="285">
        <v>0</v>
      </c>
      <c r="HE20" s="285">
        <v>0</v>
      </c>
      <c r="HF20" s="285">
        <v>0</v>
      </c>
      <c r="HG20" s="293">
        <v>11566886</v>
      </c>
      <c r="HH20" s="285">
        <v>11324548</v>
      </c>
      <c r="HI20" s="285">
        <v>3699895</v>
      </c>
      <c r="HJ20" s="291">
        <v>3334194</v>
      </c>
      <c r="HK20" s="286" t="s">
        <v>337</v>
      </c>
      <c r="HL20" s="287"/>
      <c r="HM20" s="288"/>
      <c r="HN20" s="289" t="s">
        <v>336</v>
      </c>
      <c r="HO20" s="290"/>
      <c r="HP20" s="284">
        <v>870635</v>
      </c>
      <c r="HQ20" s="285">
        <v>610635</v>
      </c>
      <c r="HR20" s="285">
        <v>33999</v>
      </c>
      <c r="HS20" s="285">
        <v>14086</v>
      </c>
      <c r="HT20" s="285">
        <v>16487953</v>
      </c>
      <c r="HU20" s="293">
        <v>12835542</v>
      </c>
      <c r="HV20" s="285">
        <v>0</v>
      </c>
      <c r="HW20" s="285">
        <v>0</v>
      </c>
      <c r="HX20" s="285">
        <v>164457194</v>
      </c>
      <c r="HY20" s="286" t="s">
        <v>337</v>
      </c>
      <c r="HZ20" s="287"/>
      <c r="IA20" s="288"/>
      <c r="IB20" s="289" t="s">
        <v>336</v>
      </c>
      <c r="IC20" s="290"/>
      <c r="ID20" s="284">
        <v>101645413</v>
      </c>
      <c r="IE20" s="285">
        <f t="shared" si="2"/>
        <v>92106341</v>
      </c>
      <c r="IF20" s="285">
        <f t="shared" si="3"/>
        <v>53271260</v>
      </c>
      <c r="IG20" s="285">
        <f t="shared" si="4"/>
        <v>13657440</v>
      </c>
      <c r="IH20" s="285">
        <f t="shared" si="5"/>
        <v>954394</v>
      </c>
      <c r="II20" s="293">
        <f t="shared" si="6"/>
        <v>58693413</v>
      </c>
      <c r="IJ20" s="285">
        <f t="shared" si="7"/>
        <v>47419759</v>
      </c>
      <c r="IK20" s="285">
        <v>14755211</v>
      </c>
      <c r="IL20" s="291">
        <v>86890202</v>
      </c>
      <c r="IM20" s="258" t="s">
        <v>337</v>
      </c>
      <c r="IN20" s="254"/>
      <c r="IO20" s="254"/>
      <c r="IP20" s="254"/>
      <c r="IQ20" s="254"/>
      <c r="IR20" s="254"/>
    </row>
    <row r="21" spans="1:252" s="264" customFormat="1" ht="18" x14ac:dyDescent="0.45">
      <c r="A21" s="253">
        <v>9</v>
      </c>
      <c r="B21" s="202">
        <v>12</v>
      </c>
      <c r="C21" s="254"/>
      <c r="D21" s="265"/>
      <c r="E21" s="283" t="s">
        <v>338</v>
      </c>
      <c r="G21" s="284">
        <v>11812779</v>
      </c>
      <c r="H21" s="285">
        <v>61659610</v>
      </c>
      <c r="I21" s="285">
        <v>509868</v>
      </c>
      <c r="J21" s="285">
        <v>509868</v>
      </c>
      <c r="K21" s="285">
        <v>9300785</v>
      </c>
      <c r="L21" s="285">
        <v>7619772</v>
      </c>
      <c r="M21" s="284">
        <v>7074721</v>
      </c>
      <c r="N21" s="285">
        <v>1037113</v>
      </c>
      <c r="O21" s="285">
        <v>728025</v>
      </c>
      <c r="P21" s="285">
        <v>358105</v>
      </c>
      <c r="Q21" s="286" t="s">
        <v>339</v>
      </c>
      <c r="R21" s="287"/>
      <c r="S21" s="288"/>
      <c r="T21" s="289" t="s">
        <v>338</v>
      </c>
      <c r="U21" s="290"/>
      <c r="V21" s="285">
        <v>35959</v>
      </c>
      <c r="W21" s="285">
        <v>66862</v>
      </c>
      <c r="X21" s="285">
        <v>57183856</v>
      </c>
      <c r="Y21" s="284">
        <v>28348489</v>
      </c>
      <c r="Z21" s="285">
        <v>17108632</v>
      </c>
      <c r="AA21" s="285">
        <v>8015344</v>
      </c>
      <c r="AB21" s="285">
        <v>25294793</v>
      </c>
      <c r="AC21" s="285">
        <v>6764614</v>
      </c>
      <c r="AD21" s="285">
        <v>473</v>
      </c>
      <c r="AE21" s="285">
        <v>9057188</v>
      </c>
      <c r="AF21" s="285">
        <v>6957977</v>
      </c>
      <c r="AG21" s="286" t="s">
        <v>339</v>
      </c>
      <c r="AH21" s="287"/>
      <c r="AI21" s="288"/>
      <c r="AJ21" s="289" t="s">
        <v>338</v>
      </c>
      <c r="AK21" s="290"/>
      <c r="AL21" s="285">
        <v>3947389</v>
      </c>
      <c r="AM21" s="285">
        <v>1353</v>
      </c>
      <c r="AN21" s="285">
        <v>0</v>
      </c>
      <c r="AO21" s="285">
        <v>5108446</v>
      </c>
      <c r="AP21" s="285">
        <v>91858</v>
      </c>
      <c r="AQ21" s="285">
        <v>88666</v>
      </c>
      <c r="AR21" s="285">
        <v>0</v>
      </c>
      <c r="AS21" s="285">
        <v>91858</v>
      </c>
      <c r="AT21" s="285">
        <v>470313</v>
      </c>
      <c r="AU21" s="285">
        <v>356515</v>
      </c>
      <c r="AV21" s="286" t="s">
        <v>339</v>
      </c>
      <c r="AW21" s="287"/>
      <c r="AX21" s="288"/>
      <c r="AY21" s="289" t="s">
        <v>338</v>
      </c>
      <c r="AZ21" s="290"/>
      <c r="BA21" s="285">
        <v>175522</v>
      </c>
      <c r="BB21" s="285">
        <v>0</v>
      </c>
      <c r="BC21" s="285">
        <v>123701</v>
      </c>
      <c r="BD21" s="285">
        <v>171090</v>
      </c>
      <c r="BE21" s="285">
        <v>0</v>
      </c>
      <c r="BF21" s="285">
        <v>1269445</v>
      </c>
      <c r="BG21" s="285">
        <v>890642</v>
      </c>
      <c r="BH21" s="285">
        <v>8117687</v>
      </c>
      <c r="BI21" s="285">
        <v>6188189</v>
      </c>
      <c r="BJ21" s="285">
        <v>724728</v>
      </c>
      <c r="BK21" s="286" t="s">
        <v>339</v>
      </c>
      <c r="BL21" s="287"/>
      <c r="BM21" s="288"/>
      <c r="BN21" s="289" t="s">
        <v>338</v>
      </c>
      <c r="BO21" s="290"/>
      <c r="BP21" s="285">
        <v>1851048</v>
      </c>
      <c r="BQ21" s="285">
        <v>375823</v>
      </c>
      <c r="BR21" s="285">
        <v>0</v>
      </c>
      <c r="BS21" s="285">
        <f t="shared" si="0"/>
        <v>4878147</v>
      </c>
      <c r="BT21" s="285">
        <v>619791</v>
      </c>
      <c r="BU21" s="285">
        <v>1227288</v>
      </c>
      <c r="BV21" s="291">
        <v>1854650</v>
      </c>
      <c r="BW21" s="285">
        <v>1176418</v>
      </c>
      <c r="BX21" s="285">
        <v>287941</v>
      </c>
      <c r="BY21" s="285">
        <v>2751018</v>
      </c>
      <c r="BZ21" s="285">
        <v>2681358</v>
      </c>
      <c r="CA21" s="286" t="s">
        <v>339</v>
      </c>
      <c r="CB21" s="287"/>
      <c r="CC21" s="288"/>
      <c r="CD21" s="289" t="s">
        <v>338</v>
      </c>
      <c r="CE21" s="290"/>
      <c r="CF21" s="285">
        <v>20750094</v>
      </c>
      <c r="CG21" s="285">
        <v>12228188</v>
      </c>
      <c r="CH21" s="285">
        <v>5658211</v>
      </c>
      <c r="CI21" s="285">
        <v>3457676</v>
      </c>
      <c r="CJ21" s="285">
        <v>1475269</v>
      </c>
      <c r="CK21" s="285">
        <v>0</v>
      </c>
      <c r="CL21" s="285">
        <v>0</v>
      </c>
      <c r="CM21" s="285">
        <v>1368853</v>
      </c>
      <c r="CN21" s="285">
        <v>2410757</v>
      </c>
      <c r="CO21" s="285">
        <f t="shared" si="1"/>
        <v>6379328</v>
      </c>
      <c r="CP21" s="286" t="s">
        <v>339</v>
      </c>
      <c r="CQ21" s="287"/>
      <c r="CR21" s="288"/>
      <c r="CS21" s="289" t="s">
        <v>338</v>
      </c>
      <c r="CT21" s="290"/>
      <c r="CU21" s="292">
        <v>883673</v>
      </c>
      <c r="CV21" s="292">
        <v>5495655</v>
      </c>
      <c r="CW21" s="292">
        <v>0</v>
      </c>
      <c r="CX21" s="285">
        <v>23337</v>
      </c>
      <c r="CY21" s="285">
        <v>3887</v>
      </c>
      <c r="CZ21" s="285">
        <v>23337</v>
      </c>
      <c r="DA21" s="285">
        <v>0</v>
      </c>
      <c r="DB21" s="285">
        <v>0</v>
      </c>
      <c r="DC21" s="285">
        <v>4918457</v>
      </c>
      <c r="DD21" s="285">
        <v>4918457</v>
      </c>
      <c r="DE21" s="286" t="s">
        <v>339</v>
      </c>
      <c r="DF21" s="287"/>
      <c r="DG21" s="288"/>
      <c r="DH21" s="289" t="s">
        <v>338</v>
      </c>
      <c r="DI21" s="290"/>
      <c r="DJ21" s="285">
        <v>0</v>
      </c>
      <c r="DK21" s="285">
        <v>0</v>
      </c>
      <c r="DL21" s="292">
        <v>0</v>
      </c>
      <c r="DM21" s="292">
        <v>0</v>
      </c>
      <c r="DN21" s="292">
        <v>0</v>
      </c>
      <c r="DO21" s="292">
        <v>0</v>
      </c>
      <c r="DP21" s="295">
        <v>0</v>
      </c>
      <c r="DQ21" s="285">
        <v>114443906</v>
      </c>
      <c r="DR21" s="285">
        <v>70792008</v>
      </c>
      <c r="DS21" s="285">
        <v>20088538</v>
      </c>
      <c r="DT21" s="286" t="s">
        <v>339</v>
      </c>
      <c r="DU21" s="287"/>
      <c r="DV21" s="288"/>
      <c r="DW21" s="289" t="s">
        <v>338</v>
      </c>
      <c r="DX21" s="290"/>
      <c r="DY21" s="285">
        <v>17807042</v>
      </c>
      <c r="DZ21" s="285">
        <v>11892767</v>
      </c>
      <c r="EA21" s="285">
        <v>10284073</v>
      </c>
      <c r="EB21" s="285">
        <v>20826731</v>
      </c>
      <c r="EC21" s="285">
        <v>16084274</v>
      </c>
      <c r="ED21" s="285">
        <v>1600647</v>
      </c>
      <c r="EE21" s="285">
        <v>1217148</v>
      </c>
      <c r="EF21" s="285">
        <v>38464929</v>
      </c>
      <c r="EG21" s="285">
        <v>14221140</v>
      </c>
      <c r="EH21" s="285">
        <v>6828321</v>
      </c>
      <c r="EI21" s="286" t="s">
        <v>339</v>
      </c>
      <c r="EJ21" s="287"/>
      <c r="EK21" s="288"/>
      <c r="EL21" s="289" t="s">
        <v>338</v>
      </c>
      <c r="EM21" s="290"/>
      <c r="EN21" s="285">
        <v>5718896</v>
      </c>
      <c r="EO21" s="285">
        <v>410119</v>
      </c>
      <c r="EP21" s="285">
        <v>410119</v>
      </c>
      <c r="EQ21" s="285">
        <v>106224</v>
      </c>
      <c r="ER21" s="285">
        <v>106224</v>
      </c>
      <c r="ES21" s="285">
        <v>249893</v>
      </c>
      <c r="ET21" s="285">
        <v>240545</v>
      </c>
      <c r="EU21" s="285">
        <v>8216</v>
      </c>
      <c r="EV21" s="285">
        <v>8216</v>
      </c>
      <c r="EW21" s="285">
        <v>6053869</v>
      </c>
      <c r="EX21" s="285">
        <v>4953792</v>
      </c>
      <c r="EY21" s="286" t="s">
        <v>339</v>
      </c>
      <c r="EZ21" s="287"/>
      <c r="FA21" s="288"/>
      <c r="FB21" s="289" t="s">
        <v>338</v>
      </c>
      <c r="FC21" s="290"/>
      <c r="FD21" s="292">
        <v>10698576</v>
      </c>
      <c r="FE21" s="292">
        <v>2528556</v>
      </c>
      <c r="FF21" s="292">
        <v>3587584</v>
      </c>
      <c r="FG21" s="292">
        <v>224794</v>
      </c>
      <c r="FH21" s="292">
        <v>7091702</v>
      </c>
      <c r="FI21" s="292">
        <v>2294668</v>
      </c>
      <c r="FJ21" s="292">
        <v>0</v>
      </c>
      <c r="FK21" s="292">
        <v>0</v>
      </c>
      <c r="FL21" s="292">
        <v>14172</v>
      </c>
      <c r="FM21" s="292">
        <v>9094</v>
      </c>
      <c r="FN21" s="286" t="s">
        <v>339</v>
      </c>
      <c r="FO21" s="287"/>
      <c r="FP21" s="288"/>
      <c r="FQ21" s="289" t="s">
        <v>338</v>
      </c>
      <c r="FR21" s="290"/>
      <c r="FS21" s="285">
        <v>0</v>
      </c>
      <c r="FT21" s="285">
        <v>0</v>
      </c>
      <c r="FU21" s="285">
        <v>5118</v>
      </c>
      <c r="FV21" s="285">
        <v>0</v>
      </c>
      <c r="FW21" s="285">
        <v>0</v>
      </c>
      <c r="FX21" s="285">
        <v>0</v>
      </c>
      <c r="FY21" s="291">
        <v>5118</v>
      </c>
      <c r="FZ21" s="285">
        <v>0</v>
      </c>
      <c r="GA21" s="285">
        <v>23337</v>
      </c>
      <c r="GB21" s="285">
        <v>3887</v>
      </c>
      <c r="GC21" s="285">
        <v>21646</v>
      </c>
      <c r="GD21" s="285">
        <v>3412</v>
      </c>
      <c r="GE21" s="286" t="s">
        <v>339</v>
      </c>
      <c r="GF21" s="287"/>
      <c r="GG21" s="288"/>
      <c r="GH21" s="289" t="s">
        <v>338</v>
      </c>
      <c r="GI21" s="290"/>
      <c r="GJ21" s="284">
        <v>1691</v>
      </c>
      <c r="GK21" s="285">
        <v>475</v>
      </c>
      <c r="GL21" s="285">
        <v>0</v>
      </c>
      <c r="GM21" s="285">
        <v>0</v>
      </c>
      <c r="GN21" s="285">
        <v>0</v>
      </c>
      <c r="GO21" s="293">
        <v>0</v>
      </c>
      <c r="GP21" s="285">
        <v>0</v>
      </c>
      <c r="GQ21" s="285">
        <v>0</v>
      </c>
      <c r="GR21" s="291">
        <v>0</v>
      </c>
      <c r="GS21" s="291">
        <v>0</v>
      </c>
      <c r="GT21" s="291">
        <v>0</v>
      </c>
      <c r="GU21" s="291">
        <v>0</v>
      </c>
      <c r="GV21" s="291">
        <v>0</v>
      </c>
      <c r="GW21" s="286" t="s">
        <v>339</v>
      </c>
      <c r="GX21" s="287"/>
      <c r="GY21" s="288"/>
      <c r="GZ21" s="289" t="s">
        <v>338</v>
      </c>
      <c r="HA21" s="290"/>
      <c r="HB21" s="284">
        <v>0</v>
      </c>
      <c r="HC21" s="285">
        <v>0</v>
      </c>
      <c r="HD21" s="285">
        <v>0</v>
      </c>
      <c r="HE21" s="285">
        <v>0</v>
      </c>
      <c r="HF21" s="285">
        <v>0</v>
      </c>
      <c r="HG21" s="293">
        <v>4918457</v>
      </c>
      <c r="HH21" s="285">
        <v>4918457</v>
      </c>
      <c r="HI21" s="285">
        <v>713751</v>
      </c>
      <c r="HJ21" s="291">
        <v>704070</v>
      </c>
      <c r="HK21" s="286" t="s">
        <v>339</v>
      </c>
      <c r="HL21" s="287"/>
      <c r="HM21" s="288"/>
      <c r="HN21" s="289" t="s">
        <v>338</v>
      </c>
      <c r="HO21" s="290"/>
      <c r="HP21" s="284">
        <v>6828</v>
      </c>
      <c r="HQ21" s="285">
        <v>6828</v>
      </c>
      <c r="HR21" s="285">
        <v>570000</v>
      </c>
      <c r="HS21" s="285">
        <v>0</v>
      </c>
      <c r="HT21" s="285">
        <v>9703791</v>
      </c>
      <c r="HU21" s="293">
        <v>7581710</v>
      </c>
      <c r="HV21" s="285">
        <v>0</v>
      </c>
      <c r="HW21" s="285">
        <v>0</v>
      </c>
      <c r="HX21" s="285">
        <v>114443906</v>
      </c>
      <c r="HY21" s="286" t="s">
        <v>339</v>
      </c>
      <c r="HZ21" s="287"/>
      <c r="IA21" s="288"/>
      <c r="IB21" s="289" t="s">
        <v>338</v>
      </c>
      <c r="IC21" s="290"/>
      <c r="ID21" s="284">
        <v>70792008</v>
      </c>
      <c r="IE21" s="285">
        <f t="shared" si="2"/>
        <v>63471924</v>
      </c>
      <c r="IF21" s="285">
        <f t="shared" si="3"/>
        <v>36946639</v>
      </c>
      <c r="IG21" s="285">
        <f t="shared" si="4"/>
        <v>10721913</v>
      </c>
      <c r="IH21" s="285">
        <f t="shared" si="5"/>
        <v>2532443</v>
      </c>
      <c r="II21" s="293">
        <f t="shared" si="6"/>
        <v>40250069</v>
      </c>
      <c r="IJ21" s="285">
        <f t="shared" si="7"/>
        <v>31312926</v>
      </c>
      <c r="IK21" s="285">
        <v>12198447</v>
      </c>
      <c r="IL21" s="291">
        <v>58593561</v>
      </c>
      <c r="IM21" s="258" t="s">
        <v>339</v>
      </c>
      <c r="IN21" s="254"/>
      <c r="IO21" s="254"/>
      <c r="IP21" s="254"/>
      <c r="IQ21" s="254"/>
      <c r="IR21" s="254"/>
    </row>
    <row r="22" spans="1:252" s="264" customFormat="1" ht="18" x14ac:dyDescent="0.45">
      <c r="A22" s="253">
        <v>8</v>
      </c>
      <c r="B22" s="202">
        <v>13</v>
      </c>
      <c r="C22" s="254"/>
      <c r="D22" s="265"/>
      <c r="E22" s="283" t="s">
        <v>340</v>
      </c>
      <c r="G22" s="284">
        <v>11518537</v>
      </c>
      <c r="H22" s="285">
        <v>65212014</v>
      </c>
      <c r="I22" s="285">
        <v>467104</v>
      </c>
      <c r="J22" s="285">
        <v>466952</v>
      </c>
      <c r="K22" s="285">
        <v>9738496</v>
      </c>
      <c r="L22" s="285">
        <v>6742000</v>
      </c>
      <c r="M22" s="284">
        <v>7587754</v>
      </c>
      <c r="N22" s="285">
        <v>883062</v>
      </c>
      <c r="O22" s="285">
        <v>984040</v>
      </c>
      <c r="P22" s="285">
        <v>188287</v>
      </c>
      <c r="Q22" s="286" t="s">
        <v>341</v>
      </c>
      <c r="R22" s="287"/>
      <c r="S22" s="288"/>
      <c r="T22" s="289" t="s">
        <v>340</v>
      </c>
      <c r="U22" s="290"/>
      <c r="V22" s="285">
        <v>21811</v>
      </c>
      <c r="W22" s="285">
        <v>73542</v>
      </c>
      <c r="X22" s="285">
        <v>69673194</v>
      </c>
      <c r="Y22" s="284">
        <v>32011704</v>
      </c>
      <c r="Z22" s="285">
        <v>20695597</v>
      </c>
      <c r="AA22" s="285">
        <v>9976821</v>
      </c>
      <c r="AB22" s="285">
        <v>23698126</v>
      </c>
      <c r="AC22" s="285">
        <v>15301502</v>
      </c>
      <c r="AD22" s="285">
        <v>1148</v>
      </c>
      <c r="AE22" s="285">
        <v>9886495</v>
      </c>
      <c r="AF22" s="285">
        <v>7810145</v>
      </c>
      <c r="AG22" s="286" t="s">
        <v>341</v>
      </c>
      <c r="AH22" s="287"/>
      <c r="AI22" s="288"/>
      <c r="AJ22" s="289" t="s">
        <v>340</v>
      </c>
      <c r="AK22" s="290"/>
      <c r="AL22" s="285">
        <v>5180964</v>
      </c>
      <c r="AM22" s="285">
        <v>69919</v>
      </c>
      <c r="AN22" s="285">
        <v>528345</v>
      </c>
      <c r="AO22" s="285">
        <v>4107267</v>
      </c>
      <c r="AP22" s="285">
        <v>185791</v>
      </c>
      <c r="AQ22" s="285">
        <v>172869</v>
      </c>
      <c r="AR22" s="285">
        <v>0</v>
      </c>
      <c r="AS22" s="285">
        <v>185791</v>
      </c>
      <c r="AT22" s="285">
        <v>205115</v>
      </c>
      <c r="AU22" s="285">
        <v>150808</v>
      </c>
      <c r="AV22" s="286" t="s">
        <v>341</v>
      </c>
      <c r="AW22" s="287"/>
      <c r="AX22" s="288"/>
      <c r="AY22" s="289" t="s">
        <v>340</v>
      </c>
      <c r="AZ22" s="290"/>
      <c r="BA22" s="285">
        <v>119187</v>
      </c>
      <c r="BB22" s="285">
        <v>0</v>
      </c>
      <c r="BC22" s="285">
        <v>54874</v>
      </c>
      <c r="BD22" s="285">
        <v>31054</v>
      </c>
      <c r="BE22" s="285">
        <v>0</v>
      </c>
      <c r="BF22" s="285">
        <v>1237367</v>
      </c>
      <c r="BG22" s="285">
        <v>339628</v>
      </c>
      <c r="BH22" s="285">
        <v>9788707</v>
      </c>
      <c r="BI22" s="285">
        <v>6201657</v>
      </c>
      <c r="BJ22" s="285">
        <v>86587</v>
      </c>
      <c r="BK22" s="286" t="s">
        <v>341</v>
      </c>
      <c r="BL22" s="287"/>
      <c r="BM22" s="288"/>
      <c r="BN22" s="289" t="s">
        <v>340</v>
      </c>
      <c r="BO22" s="290"/>
      <c r="BP22" s="285">
        <v>1775920</v>
      </c>
      <c r="BQ22" s="285">
        <v>422211</v>
      </c>
      <c r="BR22" s="285">
        <v>0</v>
      </c>
      <c r="BS22" s="285">
        <f t="shared" si="0"/>
        <v>6043002</v>
      </c>
      <c r="BT22" s="285">
        <v>950438</v>
      </c>
      <c r="BU22" s="285">
        <v>460782</v>
      </c>
      <c r="BV22" s="291">
        <v>4194557</v>
      </c>
      <c r="BW22" s="285">
        <v>437225</v>
      </c>
      <c r="BX22" s="285">
        <v>1460987</v>
      </c>
      <c r="BY22" s="285">
        <v>3103044</v>
      </c>
      <c r="BZ22" s="285">
        <v>2835883</v>
      </c>
      <c r="CA22" s="286" t="s">
        <v>341</v>
      </c>
      <c r="CB22" s="287"/>
      <c r="CC22" s="288"/>
      <c r="CD22" s="289" t="s">
        <v>340</v>
      </c>
      <c r="CE22" s="290"/>
      <c r="CF22" s="285">
        <v>11203651</v>
      </c>
      <c r="CG22" s="285">
        <v>9126720</v>
      </c>
      <c r="CH22" s="285">
        <v>3070856</v>
      </c>
      <c r="CI22" s="285">
        <v>2781794</v>
      </c>
      <c r="CJ22" s="285">
        <v>1522064</v>
      </c>
      <c r="CK22" s="285">
        <v>0</v>
      </c>
      <c r="CL22" s="285">
        <v>0</v>
      </c>
      <c r="CM22" s="285">
        <v>400739</v>
      </c>
      <c r="CN22" s="285">
        <v>1595136</v>
      </c>
      <c r="CO22" s="285">
        <f t="shared" si="1"/>
        <v>1833062</v>
      </c>
      <c r="CP22" s="286" t="s">
        <v>341</v>
      </c>
      <c r="CQ22" s="287"/>
      <c r="CR22" s="288"/>
      <c r="CS22" s="289" t="s">
        <v>340</v>
      </c>
      <c r="CT22" s="290"/>
      <c r="CU22" s="292">
        <v>410898</v>
      </c>
      <c r="CV22" s="292">
        <v>1422164</v>
      </c>
      <c r="CW22" s="292">
        <v>0</v>
      </c>
      <c r="CX22" s="285">
        <v>0</v>
      </c>
      <c r="CY22" s="285">
        <v>0</v>
      </c>
      <c r="CZ22" s="285">
        <v>0</v>
      </c>
      <c r="DA22" s="285">
        <v>0</v>
      </c>
      <c r="DB22" s="285">
        <v>0</v>
      </c>
      <c r="DC22" s="285">
        <v>8837856</v>
      </c>
      <c r="DD22" s="285">
        <v>8601070</v>
      </c>
      <c r="DE22" s="286" t="s">
        <v>341</v>
      </c>
      <c r="DF22" s="287"/>
      <c r="DG22" s="288"/>
      <c r="DH22" s="289" t="s">
        <v>340</v>
      </c>
      <c r="DI22" s="290"/>
      <c r="DJ22" s="285">
        <v>0</v>
      </c>
      <c r="DK22" s="285">
        <v>0</v>
      </c>
      <c r="DL22" s="292">
        <v>0</v>
      </c>
      <c r="DM22" s="292">
        <v>0</v>
      </c>
      <c r="DN22" s="292">
        <v>0</v>
      </c>
      <c r="DO22" s="292">
        <v>0</v>
      </c>
      <c r="DP22" s="295">
        <v>0</v>
      </c>
      <c r="DQ22" s="285">
        <v>124326820</v>
      </c>
      <c r="DR22" s="285">
        <v>74459436</v>
      </c>
      <c r="DS22" s="285">
        <v>20218794</v>
      </c>
      <c r="DT22" s="286" t="s">
        <v>341</v>
      </c>
      <c r="DU22" s="287"/>
      <c r="DV22" s="288"/>
      <c r="DW22" s="289" t="s">
        <v>340</v>
      </c>
      <c r="DX22" s="290"/>
      <c r="DY22" s="285">
        <v>18348255</v>
      </c>
      <c r="DZ22" s="285">
        <v>12803443</v>
      </c>
      <c r="EA22" s="285">
        <v>11942559</v>
      </c>
      <c r="EB22" s="285">
        <v>13006371</v>
      </c>
      <c r="EC22" s="285">
        <v>9847446</v>
      </c>
      <c r="ED22" s="285">
        <v>471424</v>
      </c>
      <c r="EE22" s="285">
        <v>462100</v>
      </c>
      <c r="EF22" s="285">
        <v>50441437</v>
      </c>
      <c r="EG22" s="285">
        <v>16321219</v>
      </c>
      <c r="EH22" s="285">
        <v>10711142</v>
      </c>
      <c r="EI22" s="286" t="s">
        <v>341</v>
      </c>
      <c r="EJ22" s="287"/>
      <c r="EK22" s="288"/>
      <c r="EL22" s="289" t="s">
        <v>340</v>
      </c>
      <c r="EM22" s="290"/>
      <c r="EN22" s="285">
        <v>9526058</v>
      </c>
      <c r="EO22" s="285">
        <v>209147</v>
      </c>
      <c r="EP22" s="285">
        <v>159753</v>
      </c>
      <c r="EQ22" s="285">
        <v>25693</v>
      </c>
      <c r="ER22" s="285">
        <v>25693</v>
      </c>
      <c r="ES22" s="285">
        <v>35637</v>
      </c>
      <c r="ET22" s="285">
        <v>25428</v>
      </c>
      <c r="EU22" s="285">
        <v>1098912</v>
      </c>
      <c r="EV22" s="285">
        <v>826103</v>
      </c>
      <c r="EW22" s="285">
        <v>9341753</v>
      </c>
      <c r="EX22" s="285">
        <v>8489081</v>
      </c>
      <c r="EY22" s="286" t="s">
        <v>341</v>
      </c>
      <c r="EZ22" s="287"/>
      <c r="FA22" s="288"/>
      <c r="FB22" s="289" t="s">
        <v>340</v>
      </c>
      <c r="FC22" s="290"/>
      <c r="FD22" s="292">
        <v>6260475</v>
      </c>
      <c r="FE22" s="292">
        <v>1422575</v>
      </c>
      <c r="FF22" s="292">
        <v>1837185</v>
      </c>
      <c r="FG22" s="292">
        <v>63458</v>
      </c>
      <c r="FH22" s="292">
        <v>4011635</v>
      </c>
      <c r="FI22" s="292">
        <v>1355637</v>
      </c>
      <c r="FJ22" s="292">
        <v>0</v>
      </c>
      <c r="FK22" s="292">
        <v>0</v>
      </c>
      <c r="FL22" s="292">
        <v>41921</v>
      </c>
      <c r="FM22" s="292">
        <v>3480</v>
      </c>
      <c r="FN22" s="286" t="s">
        <v>341</v>
      </c>
      <c r="FO22" s="287"/>
      <c r="FP22" s="288"/>
      <c r="FQ22" s="289" t="s">
        <v>340</v>
      </c>
      <c r="FR22" s="290"/>
      <c r="FS22" s="285">
        <v>0</v>
      </c>
      <c r="FT22" s="285">
        <v>0</v>
      </c>
      <c r="FU22" s="285">
        <v>369734</v>
      </c>
      <c r="FV22" s="285">
        <v>0</v>
      </c>
      <c r="FW22" s="285">
        <v>0</v>
      </c>
      <c r="FX22" s="285">
        <v>0</v>
      </c>
      <c r="FY22" s="291">
        <v>369734</v>
      </c>
      <c r="FZ22" s="285">
        <v>0</v>
      </c>
      <c r="GA22" s="285">
        <v>0</v>
      </c>
      <c r="GB22" s="285">
        <v>0</v>
      </c>
      <c r="GC22" s="285">
        <v>0</v>
      </c>
      <c r="GD22" s="285">
        <v>0</v>
      </c>
      <c r="GE22" s="286" t="s">
        <v>341</v>
      </c>
      <c r="GF22" s="287"/>
      <c r="GG22" s="288"/>
      <c r="GH22" s="289" t="s">
        <v>340</v>
      </c>
      <c r="GI22" s="290"/>
      <c r="GJ22" s="284">
        <v>0</v>
      </c>
      <c r="GK22" s="285">
        <v>0</v>
      </c>
      <c r="GL22" s="285">
        <v>0</v>
      </c>
      <c r="GM22" s="285">
        <v>0</v>
      </c>
      <c r="GN22" s="285">
        <v>0</v>
      </c>
      <c r="GO22" s="293">
        <v>0</v>
      </c>
      <c r="GP22" s="285">
        <v>0</v>
      </c>
      <c r="GQ22" s="285">
        <v>0</v>
      </c>
      <c r="GR22" s="291">
        <v>0</v>
      </c>
      <c r="GS22" s="291">
        <v>0</v>
      </c>
      <c r="GT22" s="291">
        <v>0</v>
      </c>
      <c r="GU22" s="291">
        <v>0</v>
      </c>
      <c r="GV22" s="291">
        <v>0</v>
      </c>
      <c r="GW22" s="286" t="s">
        <v>341</v>
      </c>
      <c r="GX22" s="287"/>
      <c r="GY22" s="288"/>
      <c r="GZ22" s="289" t="s">
        <v>340</v>
      </c>
      <c r="HA22" s="290"/>
      <c r="HB22" s="284">
        <v>0</v>
      </c>
      <c r="HC22" s="285">
        <v>0</v>
      </c>
      <c r="HD22" s="285">
        <v>0</v>
      </c>
      <c r="HE22" s="285">
        <v>0</v>
      </c>
      <c r="HF22" s="285">
        <v>0</v>
      </c>
      <c r="HG22" s="293">
        <v>8837856</v>
      </c>
      <c r="HH22" s="285">
        <v>8601070</v>
      </c>
      <c r="HI22" s="285">
        <v>1615949</v>
      </c>
      <c r="HJ22" s="291">
        <v>48286</v>
      </c>
      <c r="HK22" s="286" t="s">
        <v>341</v>
      </c>
      <c r="HL22" s="287"/>
      <c r="HM22" s="288"/>
      <c r="HN22" s="289" t="s">
        <v>340</v>
      </c>
      <c r="HO22" s="290"/>
      <c r="HP22" s="284">
        <v>580812</v>
      </c>
      <c r="HQ22" s="285">
        <v>548812</v>
      </c>
      <c r="HR22" s="285">
        <v>246635</v>
      </c>
      <c r="HS22" s="285">
        <v>0</v>
      </c>
      <c r="HT22" s="285">
        <v>11935925</v>
      </c>
      <c r="HU22" s="293">
        <v>9333615</v>
      </c>
      <c r="HV22" s="285">
        <v>0</v>
      </c>
      <c r="HW22" s="285">
        <v>0</v>
      </c>
      <c r="HX22" s="285">
        <v>124326820</v>
      </c>
      <c r="HY22" s="286" t="s">
        <v>341</v>
      </c>
      <c r="HZ22" s="287"/>
      <c r="IA22" s="288"/>
      <c r="IB22" s="289" t="s">
        <v>340</v>
      </c>
      <c r="IC22" s="290"/>
      <c r="ID22" s="284">
        <v>74459436</v>
      </c>
      <c r="IE22" s="285">
        <f t="shared" si="2"/>
        <v>79498087</v>
      </c>
      <c r="IF22" s="285">
        <f t="shared" si="3"/>
        <v>43270544</v>
      </c>
      <c r="IG22" s="285">
        <f t="shared" si="4"/>
        <v>6260475</v>
      </c>
      <c r="IH22" s="285">
        <f t="shared" si="5"/>
        <v>1422575</v>
      </c>
      <c r="II22" s="293">
        <f t="shared" si="6"/>
        <v>38568258</v>
      </c>
      <c r="IJ22" s="285">
        <f t="shared" si="7"/>
        <v>29766317</v>
      </c>
      <c r="IK22" s="285">
        <v>9537663</v>
      </c>
      <c r="IL22" s="291">
        <v>64921773</v>
      </c>
      <c r="IM22" s="258" t="s">
        <v>341</v>
      </c>
      <c r="IN22" s="254"/>
      <c r="IO22" s="254"/>
      <c r="IP22" s="254"/>
      <c r="IQ22" s="254"/>
      <c r="IR22" s="254"/>
    </row>
    <row r="23" spans="1:252" s="264" customFormat="1" ht="18" x14ac:dyDescent="0.45">
      <c r="A23" s="253">
        <v>22</v>
      </c>
      <c r="B23" s="202">
        <v>14</v>
      </c>
      <c r="C23" s="254"/>
      <c r="D23" s="265"/>
      <c r="E23" s="283" t="s">
        <v>342</v>
      </c>
      <c r="G23" s="284">
        <v>7940061</v>
      </c>
      <c r="H23" s="285">
        <v>25998227</v>
      </c>
      <c r="I23" s="285">
        <v>280793</v>
      </c>
      <c r="J23" s="285">
        <v>279479</v>
      </c>
      <c r="K23" s="285">
        <v>36422119</v>
      </c>
      <c r="L23" s="285">
        <v>5994304</v>
      </c>
      <c r="M23" s="284">
        <v>35735820</v>
      </c>
      <c r="N23" s="285">
        <v>375338</v>
      </c>
      <c r="O23" s="285">
        <v>217406</v>
      </c>
      <c r="P23" s="285">
        <v>68717</v>
      </c>
      <c r="Q23" s="286" t="s">
        <v>343</v>
      </c>
      <c r="R23" s="287"/>
      <c r="S23" s="288"/>
      <c r="T23" s="289" t="s">
        <v>342</v>
      </c>
      <c r="U23" s="290"/>
      <c r="V23" s="285">
        <v>11063</v>
      </c>
      <c r="W23" s="285">
        <v>13775</v>
      </c>
      <c r="X23" s="285">
        <v>23631122</v>
      </c>
      <c r="Y23" s="284">
        <v>10643475</v>
      </c>
      <c r="Z23" s="285">
        <v>8545984</v>
      </c>
      <c r="AA23" s="285">
        <v>3506306</v>
      </c>
      <c r="AB23" s="285">
        <v>7667101</v>
      </c>
      <c r="AC23" s="285">
        <v>3911449</v>
      </c>
      <c r="AD23" s="285">
        <v>282</v>
      </c>
      <c r="AE23" s="285">
        <v>7698861</v>
      </c>
      <c r="AF23" s="285">
        <v>4317629</v>
      </c>
      <c r="AG23" s="286" t="s">
        <v>343</v>
      </c>
      <c r="AH23" s="287"/>
      <c r="AI23" s="288"/>
      <c r="AJ23" s="289" t="s">
        <v>342</v>
      </c>
      <c r="AK23" s="290"/>
      <c r="AL23" s="285">
        <v>5233022</v>
      </c>
      <c r="AM23" s="285">
        <v>3798</v>
      </c>
      <c r="AN23" s="285">
        <v>0</v>
      </c>
      <c r="AO23" s="285">
        <v>2462041</v>
      </c>
      <c r="AP23" s="285">
        <v>67822</v>
      </c>
      <c r="AQ23" s="285">
        <v>24816</v>
      </c>
      <c r="AR23" s="285">
        <v>256</v>
      </c>
      <c r="AS23" s="285">
        <v>67566</v>
      </c>
      <c r="AT23" s="285">
        <v>479063</v>
      </c>
      <c r="AU23" s="285">
        <v>233502</v>
      </c>
      <c r="AV23" s="286" t="s">
        <v>343</v>
      </c>
      <c r="AW23" s="287"/>
      <c r="AX23" s="288"/>
      <c r="AY23" s="289" t="s">
        <v>342</v>
      </c>
      <c r="AZ23" s="290"/>
      <c r="BA23" s="285">
        <v>195342</v>
      </c>
      <c r="BB23" s="285">
        <v>1</v>
      </c>
      <c r="BC23" s="285">
        <v>128160</v>
      </c>
      <c r="BD23" s="285">
        <v>74488</v>
      </c>
      <c r="BE23" s="285">
        <v>81072</v>
      </c>
      <c r="BF23" s="285">
        <v>3657854</v>
      </c>
      <c r="BG23" s="285">
        <v>779947</v>
      </c>
      <c r="BH23" s="285">
        <v>5789993</v>
      </c>
      <c r="BI23" s="285">
        <v>2882634</v>
      </c>
      <c r="BJ23" s="285">
        <v>131002</v>
      </c>
      <c r="BK23" s="286" t="s">
        <v>343</v>
      </c>
      <c r="BL23" s="287"/>
      <c r="BM23" s="288"/>
      <c r="BN23" s="289" t="s">
        <v>342</v>
      </c>
      <c r="BO23" s="290"/>
      <c r="BP23" s="285">
        <v>812068</v>
      </c>
      <c r="BQ23" s="285">
        <v>82318</v>
      </c>
      <c r="BR23" s="285">
        <v>0</v>
      </c>
      <c r="BS23" s="285">
        <f t="shared" si="0"/>
        <v>3149073</v>
      </c>
      <c r="BT23" s="285">
        <v>813004</v>
      </c>
      <c r="BU23" s="285">
        <v>751574</v>
      </c>
      <c r="BV23" s="291">
        <v>1418474</v>
      </c>
      <c r="BW23" s="285">
        <v>166021</v>
      </c>
      <c r="BX23" s="285">
        <v>1615532</v>
      </c>
      <c r="BY23" s="285">
        <v>1569423</v>
      </c>
      <c r="BZ23" s="285">
        <v>1361754</v>
      </c>
      <c r="CA23" s="286" t="s">
        <v>343</v>
      </c>
      <c r="CB23" s="287"/>
      <c r="CC23" s="288"/>
      <c r="CD23" s="289" t="s">
        <v>342</v>
      </c>
      <c r="CE23" s="290"/>
      <c r="CF23" s="285">
        <v>5428011</v>
      </c>
      <c r="CG23" s="285">
        <v>2785958</v>
      </c>
      <c r="CH23" s="285">
        <v>1927808</v>
      </c>
      <c r="CI23" s="285">
        <v>936601</v>
      </c>
      <c r="CJ23" s="285">
        <v>435479</v>
      </c>
      <c r="CK23" s="285">
        <v>0</v>
      </c>
      <c r="CL23" s="285">
        <v>0</v>
      </c>
      <c r="CM23" s="285">
        <v>138612</v>
      </c>
      <c r="CN23" s="285">
        <v>752806</v>
      </c>
      <c r="CO23" s="285">
        <f t="shared" si="1"/>
        <v>1236705</v>
      </c>
      <c r="CP23" s="286" t="s">
        <v>343</v>
      </c>
      <c r="CQ23" s="287"/>
      <c r="CR23" s="288"/>
      <c r="CS23" s="289" t="s">
        <v>342</v>
      </c>
      <c r="CT23" s="290"/>
      <c r="CU23" s="292">
        <v>328608</v>
      </c>
      <c r="CV23" s="292">
        <v>908097</v>
      </c>
      <c r="CW23" s="292">
        <v>0</v>
      </c>
      <c r="CX23" s="285">
        <v>0</v>
      </c>
      <c r="CY23" s="285">
        <v>0</v>
      </c>
      <c r="CZ23" s="285">
        <v>0</v>
      </c>
      <c r="DA23" s="285">
        <v>0</v>
      </c>
      <c r="DB23" s="285">
        <v>0</v>
      </c>
      <c r="DC23" s="285">
        <v>4862271</v>
      </c>
      <c r="DD23" s="285">
        <v>4279443</v>
      </c>
      <c r="DE23" s="286" t="s">
        <v>343</v>
      </c>
      <c r="DF23" s="287"/>
      <c r="DG23" s="288"/>
      <c r="DH23" s="289" t="s">
        <v>342</v>
      </c>
      <c r="DI23" s="290"/>
      <c r="DJ23" s="285">
        <v>0</v>
      </c>
      <c r="DK23" s="285">
        <v>0</v>
      </c>
      <c r="DL23" s="292">
        <v>0</v>
      </c>
      <c r="DM23" s="292">
        <v>0</v>
      </c>
      <c r="DN23" s="292">
        <v>0</v>
      </c>
      <c r="DO23" s="292">
        <v>0</v>
      </c>
      <c r="DP23" s="295">
        <v>0</v>
      </c>
      <c r="DQ23" s="285">
        <v>89887332</v>
      </c>
      <c r="DR23" s="285">
        <v>33582941</v>
      </c>
      <c r="DS23" s="285">
        <v>7171753</v>
      </c>
      <c r="DT23" s="286" t="s">
        <v>343</v>
      </c>
      <c r="DU23" s="287"/>
      <c r="DV23" s="288"/>
      <c r="DW23" s="289" t="s">
        <v>342</v>
      </c>
      <c r="DX23" s="290"/>
      <c r="DY23" s="285">
        <v>5833779</v>
      </c>
      <c r="DZ23" s="285">
        <v>4260230</v>
      </c>
      <c r="EA23" s="285">
        <v>3459784</v>
      </c>
      <c r="EB23" s="285">
        <v>12936047</v>
      </c>
      <c r="EC23" s="285">
        <v>6073108</v>
      </c>
      <c r="ED23" s="285">
        <v>113562</v>
      </c>
      <c r="EE23" s="285">
        <v>107076</v>
      </c>
      <c r="EF23" s="285">
        <v>15289312</v>
      </c>
      <c r="EG23" s="285">
        <v>5054709</v>
      </c>
      <c r="EH23" s="285">
        <v>13981257</v>
      </c>
      <c r="EI23" s="286" t="s">
        <v>343</v>
      </c>
      <c r="EJ23" s="287"/>
      <c r="EK23" s="288"/>
      <c r="EL23" s="289" t="s">
        <v>342</v>
      </c>
      <c r="EM23" s="290"/>
      <c r="EN23" s="285">
        <v>6456216</v>
      </c>
      <c r="EO23" s="285">
        <v>50542</v>
      </c>
      <c r="EP23" s="285">
        <v>50387</v>
      </c>
      <c r="EQ23" s="285">
        <v>10378</v>
      </c>
      <c r="ER23" s="285">
        <v>10378</v>
      </c>
      <c r="ES23" s="285">
        <v>145526</v>
      </c>
      <c r="ET23" s="285">
        <v>124579</v>
      </c>
      <c r="EU23" s="285">
        <v>2602222</v>
      </c>
      <c r="EV23" s="285">
        <v>2602222</v>
      </c>
      <c r="EW23" s="285">
        <v>11172589</v>
      </c>
      <c r="EX23" s="285">
        <v>3668650</v>
      </c>
      <c r="EY23" s="286" t="s">
        <v>343</v>
      </c>
      <c r="EZ23" s="287"/>
      <c r="FA23" s="288"/>
      <c r="FB23" s="289" t="s">
        <v>342</v>
      </c>
      <c r="FC23" s="290"/>
      <c r="FD23" s="292">
        <v>4974402</v>
      </c>
      <c r="FE23" s="292">
        <v>1558361</v>
      </c>
      <c r="FF23" s="292">
        <v>1605294</v>
      </c>
      <c r="FG23" s="292">
        <v>42590</v>
      </c>
      <c r="FH23" s="292">
        <v>3309629</v>
      </c>
      <c r="FI23" s="292">
        <v>1513228</v>
      </c>
      <c r="FJ23" s="292">
        <v>0</v>
      </c>
      <c r="FK23" s="292">
        <v>0</v>
      </c>
      <c r="FL23" s="292">
        <v>59472</v>
      </c>
      <c r="FM23" s="292">
        <v>2536</v>
      </c>
      <c r="FN23" s="286" t="s">
        <v>343</v>
      </c>
      <c r="FO23" s="287"/>
      <c r="FP23" s="288"/>
      <c r="FQ23" s="289" t="s">
        <v>342</v>
      </c>
      <c r="FR23" s="290"/>
      <c r="FS23" s="285">
        <v>7</v>
      </c>
      <c r="FT23" s="285">
        <v>7</v>
      </c>
      <c r="FU23" s="285">
        <v>0</v>
      </c>
      <c r="FV23" s="285">
        <v>0</v>
      </c>
      <c r="FW23" s="285">
        <v>0</v>
      </c>
      <c r="FX23" s="285">
        <v>0</v>
      </c>
      <c r="FY23" s="291">
        <v>0</v>
      </c>
      <c r="FZ23" s="285">
        <v>0</v>
      </c>
      <c r="GA23" s="285">
        <v>0</v>
      </c>
      <c r="GB23" s="285">
        <v>0</v>
      </c>
      <c r="GC23" s="285">
        <v>0</v>
      </c>
      <c r="GD23" s="285">
        <v>0</v>
      </c>
      <c r="GE23" s="286" t="s">
        <v>343</v>
      </c>
      <c r="GF23" s="287"/>
      <c r="GG23" s="288"/>
      <c r="GH23" s="289" t="s">
        <v>342</v>
      </c>
      <c r="GI23" s="290"/>
      <c r="GJ23" s="284">
        <v>0</v>
      </c>
      <c r="GK23" s="285">
        <v>0</v>
      </c>
      <c r="GL23" s="285">
        <v>0</v>
      </c>
      <c r="GM23" s="285">
        <v>0</v>
      </c>
      <c r="GN23" s="285">
        <v>0</v>
      </c>
      <c r="GO23" s="293">
        <v>0</v>
      </c>
      <c r="GP23" s="285">
        <v>0</v>
      </c>
      <c r="GQ23" s="285">
        <v>0</v>
      </c>
      <c r="GR23" s="291">
        <v>0</v>
      </c>
      <c r="GS23" s="291">
        <v>0</v>
      </c>
      <c r="GT23" s="291">
        <v>0</v>
      </c>
      <c r="GU23" s="291">
        <v>0</v>
      </c>
      <c r="GV23" s="291">
        <v>0</v>
      </c>
      <c r="GW23" s="286" t="s">
        <v>343</v>
      </c>
      <c r="GX23" s="287"/>
      <c r="GY23" s="288"/>
      <c r="GZ23" s="289" t="s">
        <v>342</v>
      </c>
      <c r="HA23" s="290"/>
      <c r="HB23" s="284">
        <v>0</v>
      </c>
      <c r="HC23" s="285">
        <v>0</v>
      </c>
      <c r="HD23" s="285">
        <v>0</v>
      </c>
      <c r="HE23" s="285">
        <v>0</v>
      </c>
      <c r="HF23" s="285">
        <v>0</v>
      </c>
      <c r="HG23" s="293">
        <v>4861721</v>
      </c>
      <c r="HH23" s="285">
        <v>4279443</v>
      </c>
      <c r="HI23" s="285">
        <v>23073101</v>
      </c>
      <c r="HJ23" s="291">
        <v>642592</v>
      </c>
      <c r="HK23" s="286" t="s">
        <v>343</v>
      </c>
      <c r="HL23" s="287"/>
      <c r="HM23" s="288"/>
      <c r="HN23" s="289" t="s">
        <v>342</v>
      </c>
      <c r="HO23" s="290"/>
      <c r="HP23" s="284">
        <v>107964</v>
      </c>
      <c r="HQ23" s="285">
        <v>107964</v>
      </c>
      <c r="HR23" s="285">
        <v>2932260</v>
      </c>
      <c r="HS23" s="285">
        <v>0</v>
      </c>
      <c r="HT23" s="285">
        <v>4445953</v>
      </c>
      <c r="HU23" s="293">
        <v>3469693</v>
      </c>
      <c r="HV23" s="285">
        <v>0</v>
      </c>
      <c r="HW23" s="285">
        <v>0</v>
      </c>
      <c r="HX23" s="285">
        <v>89887332</v>
      </c>
      <c r="HY23" s="286" t="s">
        <v>343</v>
      </c>
      <c r="HZ23" s="287"/>
      <c r="IA23" s="288"/>
      <c r="IB23" s="289" t="s">
        <v>342</v>
      </c>
      <c r="IC23" s="290"/>
      <c r="ID23" s="284">
        <v>33582941</v>
      </c>
      <c r="IE23" s="285">
        <f t="shared" si="2"/>
        <v>27322786</v>
      </c>
      <c r="IF23" s="285">
        <f t="shared" si="3"/>
        <v>15167931</v>
      </c>
      <c r="IG23" s="285">
        <f t="shared" si="4"/>
        <v>4974402</v>
      </c>
      <c r="IH23" s="285">
        <f t="shared" si="5"/>
        <v>1558361</v>
      </c>
      <c r="II23" s="293">
        <f t="shared" si="6"/>
        <v>57590144</v>
      </c>
      <c r="IJ23" s="285">
        <f t="shared" si="7"/>
        <v>16856649</v>
      </c>
      <c r="IK23" s="285">
        <v>6685100</v>
      </c>
      <c r="IL23" s="291">
        <v>26897841</v>
      </c>
      <c r="IM23" s="258" t="s">
        <v>343</v>
      </c>
      <c r="IN23" s="254"/>
      <c r="IO23" s="254"/>
      <c r="IP23" s="254"/>
      <c r="IQ23" s="254"/>
      <c r="IR23" s="254"/>
    </row>
    <row r="24" spans="1:252" s="264" customFormat="1" ht="18" x14ac:dyDescent="0.45">
      <c r="A24" s="253">
        <v>18</v>
      </c>
      <c r="B24" s="202">
        <v>15</v>
      </c>
      <c r="C24" s="254"/>
      <c r="D24" s="265"/>
      <c r="E24" s="283" t="s">
        <v>344</v>
      </c>
      <c r="G24" s="284">
        <v>4097279</v>
      </c>
      <c r="H24" s="285">
        <v>25415732</v>
      </c>
      <c r="I24" s="285">
        <v>314213</v>
      </c>
      <c r="J24" s="285">
        <v>314213</v>
      </c>
      <c r="K24" s="285">
        <v>5604815</v>
      </c>
      <c r="L24" s="285">
        <v>4081220</v>
      </c>
      <c r="M24" s="284">
        <v>4705142</v>
      </c>
      <c r="N24" s="285">
        <v>475793</v>
      </c>
      <c r="O24" s="285">
        <v>305330</v>
      </c>
      <c r="P24" s="285">
        <v>92043</v>
      </c>
      <c r="Q24" s="286" t="s">
        <v>345</v>
      </c>
      <c r="R24" s="287"/>
      <c r="S24" s="288"/>
      <c r="T24" s="289" t="s">
        <v>344</v>
      </c>
      <c r="U24" s="290"/>
      <c r="V24" s="285">
        <v>8163</v>
      </c>
      <c r="W24" s="285">
        <v>18344</v>
      </c>
      <c r="X24" s="285">
        <v>24798670</v>
      </c>
      <c r="Y24" s="284">
        <v>11916115</v>
      </c>
      <c r="Z24" s="285">
        <v>7496123</v>
      </c>
      <c r="AA24" s="285">
        <v>4333467</v>
      </c>
      <c r="AB24" s="285">
        <v>8606974</v>
      </c>
      <c r="AC24" s="285">
        <v>4360178</v>
      </c>
      <c r="AD24" s="285">
        <v>1928</v>
      </c>
      <c r="AE24" s="285">
        <v>4540310</v>
      </c>
      <c r="AF24" s="285">
        <v>2941131</v>
      </c>
      <c r="AG24" s="286" t="s">
        <v>345</v>
      </c>
      <c r="AH24" s="287"/>
      <c r="AI24" s="288"/>
      <c r="AJ24" s="289" t="s">
        <v>344</v>
      </c>
      <c r="AK24" s="290"/>
      <c r="AL24" s="285">
        <v>2459228</v>
      </c>
      <c r="AM24" s="285">
        <v>0</v>
      </c>
      <c r="AN24" s="285">
        <v>0</v>
      </c>
      <c r="AO24" s="285">
        <v>2081082</v>
      </c>
      <c r="AP24" s="285">
        <v>25098</v>
      </c>
      <c r="AQ24" s="285">
        <v>24056</v>
      </c>
      <c r="AR24" s="285">
        <v>0</v>
      </c>
      <c r="AS24" s="285">
        <v>25098</v>
      </c>
      <c r="AT24" s="285">
        <v>223723</v>
      </c>
      <c r="AU24" s="285">
        <v>162398</v>
      </c>
      <c r="AV24" s="286" t="s">
        <v>345</v>
      </c>
      <c r="AW24" s="287"/>
      <c r="AX24" s="288"/>
      <c r="AY24" s="289" t="s">
        <v>344</v>
      </c>
      <c r="AZ24" s="290"/>
      <c r="BA24" s="285">
        <v>159215</v>
      </c>
      <c r="BB24" s="285">
        <v>0</v>
      </c>
      <c r="BC24" s="285">
        <v>50876</v>
      </c>
      <c r="BD24" s="285">
        <v>13632</v>
      </c>
      <c r="BE24" s="285">
        <v>0</v>
      </c>
      <c r="BF24" s="285">
        <v>172271</v>
      </c>
      <c r="BG24" s="285">
        <v>115278</v>
      </c>
      <c r="BH24" s="285">
        <v>2714465</v>
      </c>
      <c r="BI24" s="285">
        <v>1993466</v>
      </c>
      <c r="BJ24" s="285">
        <v>80374</v>
      </c>
      <c r="BK24" s="286" t="s">
        <v>345</v>
      </c>
      <c r="BL24" s="287"/>
      <c r="BM24" s="288"/>
      <c r="BN24" s="289" t="s">
        <v>344</v>
      </c>
      <c r="BO24" s="290"/>
      <c r="BP24" s="285">
        <v>455131</v>
      </c>
      <c r="BQ24" s="285">
        <v>48978</v>
      </c>
      <c r="BR24" s="285">
        <v>0</v>
      </c>
      <c r="BS24" s="285">
        <f t="shared" si="0"/>
        <v>1753357</v>
      </c>
      <c r="BT24" s="285">
        <v>160202</v>
      </c>
      <c r="BU24" s="285">
        <v>415640</v>
      </c>
      <c r="BV24" s="291">
        <v>1005312</v>
      </c>
      <c r="BW24" s="285">
        <v>172203</v>
      </c>
      <c r="BX24" s="285">
        <v>376625</v>
      </c>
      <c r="BY24" s="285">
        <v>1382292</v>
      </c>
      <c r="BZ24" s="285">
        <v>1333948</v>
      </c>
      <c r="CA24" s="286" t="s">
        <v>345</v>
      </c>
      <c r="CB24" s="287"/>
      <c r="CC24" s="288"/>
      <c r="CD24" s="289" t="s">
        <v>344</v>
      </c>
      <c r="CE24" s="290"/>
      <c r="CF24" s="285">
        <v>4795391</v>
      </c>
      <c r="CG24" s="285">
        <v>3778183</v>
      </c>
      <c r="CH24" s="285">
        <v>466243</v>
      </c>
      <c r="CI24" s="285">
        <v>934980</v>
      </c>
      <c r="CJ24" s="285">
        <v>502000</v>
      </c>
      <c r="CK24" s="285">
        <v>0</v>
      </c>
      <c r="CL24" s="285">
        <v>0</v>
      </c>
      <c r="CM24" s="285">
        <v>482447</v>
      </c>
      <c r="CN24" s="285">
        <v>1119671</v>
      </c>
      <c r="CO24" s="285">
        <f t="shared" si="1"/>
        <v>1290050</v>
      </c>
      <c r="CP24" s="286" t="s">
        <v>345</v>
      </c>
      <c r="CQ24" s="287"/>
      <c r="CR24" s="288"/>
      <c r="CS24" s="289" t="s">
        <v>344</v>
      </c>
      <c r="CT24" s="290"/>
      <c r="CU24" s="292">
        <v>317865</v>
      </c>
      <c r="CV24" s="292">
        <v>972185</v>
      </c>
      <c r="CW24" s="292">
        <v>0</v>
      </c>
      <c r="CX24" s="285">
        <v>15517</v>
      </c>
      <c r="CY24" s="285">
        <v>6517</v>
      </c>
      <c r="CZ24" s="285">
        <v>6457</v>
      </c>
      <c r="DA24" s="285">
        <v>9060</v>
      </c>
      <c r="DB24" s="285">
        <v>0</v>
      </c>
      <c r="DC24" s="285">
        <v>2411633</v>
      </c>
      <c r="DD24" s="285">
        <v>2390602</v>
      </c>
      <c r="DE24" s="286" t="s">
        <v>345</v>
      </c>
      <c r="DF24" s="287"/>
      <c r="DG24" s="288"/>
      <c r="DH24" s="289" t="s">
        <v>344</v>
      </c>
      <c r="DI24" s="290"/>
      <c r="DJ24" s="285">
        <v>0</v>
      </c>
      <c r="DK24" s="285">
        <v>0</v>
      </c>
      <c r="DL24" s="292">
        <v>0</v>
      </c>
      <c r="DM24" s="292">
        <v>0</v>
      </c>
      <c r="DN24" s="292">
        <v>0</v>
      </c>
      <c r="DO24" s="292">
        <v>0</v>
      </c>
      <c r="DP24" s="295">
        <v>0</v>
      </c>
      <c r="DQ24" s="285">
        <v>46998398</v>
      </c>
      <c r="DR24" s="285">
        <v>29057127</v>
      </c>
      <c r="DS24" s="285">
        <v>7623367</v>
      </c>
      <c r="DT24" s="286" t="s">
        <v>345</v>
      </c>
      <c r="DU24" s="287"/>
      <c r="DV24" s="288"/>
      <c r="DW24" s="289" t="s">
        <v>344</v>
      </c>
      <c r="DX24" s="290"/>
      <c r="DY24" s="285">
        <v>6813438</v>
      </c>
      <c r="DZ24" s="285">
        <v>4279234</v>
      </c>
      <c r="EA24" s="285">
        <v>3889947</v>
      </c>
      <c r="EB24" s="285">
        <v>5768719</v>
      </c>
      <c r="EC24" s="285">
        <v>4198473</v>
      </c>
      <c r="ED24" s="285">
        <v>321639</v>
      </c>
      <c r="EE24" s="285">
        <v>174164</v>
      </c>
      <c r="EF24" s="285">
        <v>15553298</v>
      </c>
      <c r="EG24" s="285">
        <v>4707678</v>
      </c>
      <c r="EH24" s="285">
        <v>5942384</v>
      </c>
      <c r="EI24" s="286" t="s">
        <v>345</v>
      </c>
      <c r="EJ24" s="287"/>
      <c r="EK24" s="288"/>
      <c r="EL24" s="289" t="s">
        <v>344</v>
      </c>
      <c r="EM24" s="290"/>
      <c r="EN24" s="285">
        <v>5635978</v>
      </c>
      <c r="EO24" s="285">
        <v>236928</v>
      </c>
      <c r="EP24" s="285">
        <v>236908</v>
      </c>
      <c r="EQ24" s="285">
        <v>2685</v>
      </c>
      <c r="ER24" s="285">
        <v>932</v>
      </c>
      <c r="ES24" s="285">
        <v>185554</v>
      </c>
      <c r="ET24" s="285">
        <v>158836</v>
      </c>
      <c r="EU24" s="285">
        <v>2131844</v>
      </c>
      <c r="EV24" s="285">
        <v>2131192</v>
      </c>
      <c r="EW24" s="285">
        <v>3385373</v>
      </c>
      <c r="EX24" s="285">
        <v>3108110</v>
      </c>
      <c r="EY24" s="286" t="s">
        <v>345</v>
      </c>
      <c r="EZ24" s="287"/>
      <c r="FA24" s="288"/>
      <c r="FB24" s="289" t="s">
        <v>344</v>
      </c>
      <c r="FC24" s="290"/>
      <c r="FD24" s="292">
        <v>2707124</v>
      </c>
      <c r="FE24" s="292">
        <v>607069</v>
      </c>
      <c r="FF24" s="292">
        <v>377890</v>
      </c>
      <c r="FG24" s="292">
        <v>62575</v>
      </c>
      <c r="FH24" s="292">
        <v>2286880</v>
      </c>
      <c r="FI24" s="292">
        <v>539739</v>
      </c>
      <c r="FJ24" s="292">
        <v>0</v>
      </c>
      <c r="FK24" s="292">
        <v>0</v>
      </c>
      <c r="FL24" s="292">
        <v>42354</v>
      </c>
      <c r="FM24" s="292">
        <v>4755</v>
      </c>
      <c r="FN24" s="286" t="s">
        <v>345</v>
      </c>
      <c r="FO24" s="287"/>
      <c r="FP24" s="288"/>
      <c r="FQ24" s="289" t="s">
        <v>344</v>
      </c>
      <c r="FR24" s="290"/>
      <c r="FS24" s="285">
        <v>0</v>
      </c>
      <c r="FT24" s="285">
        <v>0</v>
      </c>
      <c r="FU24" s="285">
        <v>0</v>
      </c>
      <c r="FV24" s="285">
        <v>0</v>
      </c>
      <c r="FW24" s="285">
        <v>0</v>
      </c>
      <c r="FX24" s="285">
        <v>0</v>
      </c>
      <c r="FY24" s="291">
        <v>0</v>
      </c>
      <c r="FZ24" s="285">
        <v>0</v>
      </c>
      <c r="GA24" s="285">
        <v>15517</v>
      </c>
      <c r="GB24" s="285">
        <v>6517</v>
      </c>
      <c r="GC24" s="285">
        <v>0</v>
      </c>
      <c r="GD24" s="285">
        <v>0</v>
      </c>
      <c r="GE24" s="286" t="s">
        <v>345</v>
      </c>
      <c r="GF24" s="287"/>
      <c r="GG24" s="288"/>
      <c r="GH24" s="289" t="s">
        <v>344</v>
      </c>
      <c r="GI24" s="290"/>
      <c r="GJ24" s="284">
        <v>15517</v>
      </c>
      <c r="GK24" s="285">
        <v>6517</v>
      </c>
      <c r="GL24" s="285">
        <v>0</v>
      </c>
      <c r="GM24" s="285">
        <v>0</v>
      </c>
      <c r="GN24" s="285">
        <v>0</v>
      </c>
      <c r="GO24" s="293">
        <v>0</v>
      </c>
      <c r="GP24" s="285">
        <v>0</v>
      </c>
      <c r="GQ24" s="285">
        <v>0</v>
      </c>
      <c r="GR24" s="291">
        <v>0</v>
      </c>
      <c r="GS24" s="291">
        <v>0</v>
      </c>
      <c r="GT24" s="291">
        <v>0</v>
      </c>
      <c r="GU24" s="291">
        <v>0</v>
      </c>
      <c r="GV24" s="291">
        <v>0</v>
      </c>
      <c r="GW24" s="286" t="s">
        <v>345</v>
      </c>
      <c r="GX24" s="287"/>
      <c r="GY24" s="288"/>
      <c r="GZ24" s="289" t="s">
        <v>344</v>
      </c>
      <c r="HA24" s="290"/>
      <c r="HB24" s="284">
        <v>0</v>
      </c>
      <c r="HC24" s="285">
        <v>0</v>
      </c>
      <c r="HD24" s="285">
        <v>0</v>
      </c>
      <c r="HE24" s="285">
        <v>0</v>
      </c>
      <c r="HF24" s="285">
        <v>0</v>
      </c>
      <c r="HG24" s="293">
        <v>2411633</v>
      </c>
      <c r="HH24" s="285">
        <v>2390602</v>
      </c>
      <c r="HI24" s="285">
        <v>681504</v>
      </c>
      <c r="HJ24" s="291">
        <v>446694</v>
      </c>
      <c r="HK24" s="286" t="s">
        <v>345</v>
      </c>
      <c r="HL24" s="287"/>
      <c r="HM24" s="288"/>
      <c r="HN24" s="289" t="s">
        <v>344</v>
      </c>
      <c r="HO24" s="290"/>
      <c r="HP24" s="284">
        <v>0</v>
      </c>
      <c r="HQ24" s="285">
        <v>0</v>
      </c>
      <c r="HR24" s="285">
        <v>817580</v>
      </c>
      <c r="HS24" s="285">
        <v>0</v>
      </c>
      <c r="HT24" s="285">
        <v>5155633</v>
      </c>
      <c r="HU24" s="293">
        <v>4076514</v>
      </c>
      <c r="HV24" s="285">
        <v>0</v>
      </c>
      <c r="HW24" s="285">
        <v>0</v>
      </c>
      <c r="HX24" s="285">
        <v>46998398</v>
      </c>
      <c r="HY24" s="286" t="s">
        <v>345</v>
      </c>
      <c r="HZ24" s="287"/>
      <c r="IA24" s="288"/>
      <c r="IB24" s="289" t="s">
        <v>344</v>
      </c>
      <c r="IC24" s="290"/>
      <c r="ID24" s="284">
        <v>29057127</v>
      </c>
      <c r="IE24" s="285">
        <f t="shared" si="2"/>
        <v>25588298</v>
      </c>
      <c r="IF24" s="285">
        <f t="shared" si="3"/>
        <v>13911718</v>
      </c>
      <c r="IG24" s="285">
        <f t="shared" si="4"/>
        <v>2722641</v>
      </c>
      <c r="IH24" s="285">
        <f t="shared" si="5"/>
        <v>613586</v>
      </c>
      <c r="II24" s="293">
        <f t="shared" si="6"/>
        <v>18687459</v>
      </c>
      <c r="IJ24" s="285">
        <f t="shared" si="7"/>
        <v>14531823</v>
      </c>
      <c r="IK24" s="285">
        <v>4457937</v>
      </c>
      <c r="IL24" s="291">
        <v>24599190</v>
      </c>
      <c r="IM24" s="258" t="s">
        <v>345</v>
      </c>
      <c r="IN24" s="254"/>
      <c r="IO24" s="254"/>
      <c r="IP24" s="254"/>
      <c r="IQ24" s="254"/>
      <c r="IR24" s="254"/>
    </row>
    <row r="25" spans="1:252" s="264" customFormat="1" ht="18" x14ac:dyDescent="0.45">
      <c r="A25" s="253">
        <v>10</v>
      </c>
      <c r="B25" s="202">
        <v>16</v>
      </c>
      <c r="C25" s="254"/>
      <c r="D25" s="265"/>
      <c r="E25" s="283" t="s">
        <v>346</v>
      </c>
      <c r="G25" s="284">
        <v>10010621</v>
      </c>
      <c r="H25" s="285">
        <v>52333828</v>
      </c>
      <c r="I25" s="285">
        <v>396150</v>
      </c>
      <c r="J25" s="285">
        <v>396103</v>
      </c>
      <c r="K25" s="285">
        <v>11172071</v>
      </c>
      <c r="L25" s="285">
        <v>9498812</v>
      </c>
      <c r="M25" s="284">
        <v>9644402</v>
      </c>
      <c r="N25" s="285">
        <v>754593</v>
      </c>
      <c r="O25" s="285">
        <v>542411</v>
      </c>
      <c r="P25" s="285">
        <v>146157</v>
      </c>
      <c r="Q25" s="286" t="s">
        <v>745</v>
      </c>
      <c r="R25" s="287"/>
      <c r="S25" s="288"/>
      <c r="T25" s="289" t="s">
        <v>346</v>
      </c>
      <c r="U25" s="290"/>
      <c r="V25" s="285">
        <v>25825</v>
      </c>
      <c r="W25" s="285">
        <v>58683</v>
      </c>
      <c r="X25" s="285">
        <v>57504468</v>
      </c>
      <c r="Y25" s="284">
        <v>26691216</v>
      </c>
      <c r="Z25" s="285">
        <v>19086493</v>
      </c>
      <c r="AA25" s="285">
        <v>8394306</v>
      </c>
      <c r="AB25" s="285">
        <v>15350438</v>
      </c>
      <c r="AC25" s="285">
        <v>14671841</v>
      </c>
      <c r="AD25" s="285">
        <v>1390</v>
      </c>
      <c r="AE25" s="285">
        <v>6048831</v>
      </c>
      <c r="AF25" s="285">
        <v>4740094</v>
      </c>
      <c r="AG25" s="286" t="s">
        <v>745</v>
      </c>
      <c r="AH25" s="287"/>
      <c r="AI25" s="288"/>
      <c r="AJ25" s="289" t="s">
        <v>346</v>
      </c>
      <c r="AK25" s="290"/>
      <c r="AL25" s="285">
        <v>3078536</v>
      </c>
      <c r="AM25" s="285">
        <v>27021</v>
      </c>
      <c r="AN25" s="285">
        <v>577804</v>
      </c>
      <c r="AO25" s="285">
        <v>2365470</v>
      </c>
      <c r="AP25" s="285">
        <v>23358</v>
      </c>
      <c r="AQ25" s="285">
        <v>23358</v>
      </c>
      <c r="AR25" s="285">
        <v>0</v>
      </c>
      <c r="AS25" s="285">
        <v>23358</v>
      </c>
      <c r="AT25" s="285">
        <v>212881</v>
      </c>
      <c r="AU25" s="285">
        <v>170505</v>
      </c>
      <c r="AV25" s="286" t="s">
        <v>745</v>
      </c>
      <c r="AW25" s="287"/>
      <c r="AX25" s="288"/>
      <c r="AY25" s="289" t="s">
        <v>346</v>
      </c>
      <c r="AZ25" s="290"/>
      <c r="BA25" s="285">
        <v>64231</v>
      </c>
      <c r="BB25" s="285">
        <v>0</v>
      </c>
      <c r="BC25" s="285">
        <v>148650</v>
      </c>
      <c r="BD25" s="285">
        <v>0</v>
      </c>
      <c r="BE25" s="285">
        <v>0</v>
      </c>
      <c r="BF25" s="285">
        <v>216816</v>
      </c>
      <c r="BG25" s="285">
        <v>184628</v>
      </c>
      <c r="BH25" s="285">
        <v>8366920</v>
      </c>
      <c r="BI25" s="285">
        <v>4457459</v>
      </c>
      <c r="BJ25" s="285">
        <v>146953</v>
      </c>
      <c r="BK25" s="286" t="s">
        <v>745</v>
      </c>
      <c r="BL25" s="287"/>
      <c r="BM25" s="288"/>
      <c r="BN25" s="289" t="s">
        <v>346</v>
      </c>
      <c r="BO25" s="290"/>
      <c r="BP25" s="285">
        <v>360932</v>
      </c>
      <c r="BQ25" s="285">
        <v>286974</v>
      </c>
      <c r="BR25" s="285">
        <v>0</v>
      </c>
      <c r="BS25" s="285">
        <f t="shared" si="0"/>
        <v>7374772</v>
      </c>
      <c r="BT25" s="285">
        <v>816672</v>
      </c>
      <c r="BU25" s="285">
        <v>634865</v>
      </c>
      <c r="BV25" s="291">
        <v>2154056</v>
      </c>
      <c r="BW25" s="285">
        <v>3769179</v>
      </c>
      <c r="BX25" s="285">
        <v>197289</v>
      </c>
      <c r="BY25" s="285">
        <v>3072744</v>
      </c>
      <c r="BZ25" s="285">
        <v>3046716</v>
      </c>
      <c r="CA25" s="286" t="s">
        <v>745</v>
      </c>
      <c r="CB25" s="287"/>
      <c r="CC25" s="288"/>
      <c r="CD25" s="289" t="s">
        <v>346</v>
      </c>
      <c r="CE25" s="290"/>
      <c r="CF25" s="285">
        <v>12861790</v>
      </c>
      <c r="CG25" s="285">
        <v>6434154</v>
      </c>
      <c r="CH25" s="285">
        <v>2844716</v>
      </c>
      <c r="CI25" s="285">
        <v>2716261</v>
      </c>
      <c r="CJ25" s="285">
        <v>1508331</v>
      </c>
      <c r="CK25" s="285">
        <v>0</v>
      </c>
      <c r="CL25" s="285">
        <v>0</v>
      </c>
      <c r="CM25" s="285">
        <v>96915</v>
      </c>
      <c r="CN25" s="285">
        <v>1190041</v>
      </c>
      <c r="CO25" s="285">
        <f t="shared" si="1"/>
        <v>4505526</v>
      </c>
      <c r="CP25" s="286" t="s">
        <v>745</v>
      </c>
      <c r="CQ25" s="287"/>
      <c r="CR25" s="288"/>
      <c r="CS25" s="289" t="s">
        <v>346</v>
      </c>
      <c r="CT25" s="290"/>
      <c r="CU25" s="292">
        <v>214781</v>
      </c>
      <c r="CV25" s="292">
        <v>4290745</v>
      </c>
      <c r="CW25" s="292">
        <v>0</v>
      </c>
      <c r="CX25" s="285">
        <v>0</v>
      </c>
      <c r="CY25" s="285">
        <v>0</v>
      </c>
      <c r="CZ25" s="285">
        <v>0</v>
      </c>
      <c r="DA25" s="285">
        <v>0</v>
      </c>
      <c r="DB25" s="285">
        <v>0</v>
      </c>
      <c r="DC25" s="285">
        <v>5443476</v>
      </c>
      <c r="DD25" s="285">
        <v>5430969</v>
      </c>
      <c r="DE25" s="286" t="s">
        <v>745</v>
      </c>
      <c r="DF25" s="287"/>
      <c r="DG25" s="288"/>
      <c r="DH25" s="289" t="s">
        <v>346</v>
      </c>
      <c r="DI25" s="290"/>
      <c r="DJ25" s="285">
        <v>0</v>
      </c>
      <c r="DK25" s="285">
        <v>0</v>
      </c>
      <c r="DL25" s="292">
        <v>0</v>
      </c>
      <c r="DM25" s="292">
        <v>0</v>
      </c>
      <c r="DN25" s="292">
        <v>0</v>
      </c>
      <c r="DO25" s="292">
        <v>0</v>
      </c>
      <c r="DP25" s="295">
        <v>0</v>
      </c>
      <c r="DQ25" s="285">
        <v>105319505</v>
      </c>
      <c r="DR25" s="285">
        <v>61074014</v>
      </c>
      <c r="DS25" s="285">
        <v>11486431</v>
      </c>
      <c r="DT25" s="286" t="s">
        <v>745</v>
      </c>
      <c r="DU25" s="287"/>
      <c r="DV25" s="288"/>
      <c r="DW25" s="289" t="s">
        <v>346</v>
      </c>
      <c r="DX25" s="290"/>
      <c r="DY25" s="285">
        <v>10255370</v>
      </c>
      <c r="DZ25" s="285">
        <v>7455835</v>
      </c>
      <c r="EA25" s="285">
        <v>6427200</v>
      </c>
      <c r="EB25" s="285">
        <v>10772121</v>
      </c>
      <c r="EC25" s="285">
        <v>8277281</v>
      </c>
      <c r="ED25" s="285">
        <v>390436</v>
      </c>
      <c r="EE25" s="285">
        <v>390436</v>
      </c>
      <c r="EF25" s="285">
        <v>41278331</v>
      </c>
      <c r="EG25" s="285">
        <v>13784648</v>
      </c>
      <c r="EH25" s="285">
        <v>8329972</v>
      </c>
      <c r="EI25" s="286" t="s">
        <v>745</v>
      </c>
      <c r="EJ25" s="287"/>
      <c r="EK25" s="288"/>
      <c r="EL25" s="289" t="s">
        <v>346</v>
      </c>
      <c r="EM25" s="290"/>
      <c r="EN25" s="285">
        <v>7713218</v>
      </c>
      <c r="EO25" s="285">
        <v>588523</v>
      </c>
      <c r="EP25" s="285">
        <v>588523</v>
      </c>
      <c r="EQ25" s="285">
        <v>40722</v>
      </c>
      <c r="ER25" s="285">
        <v>40722</v>
      </c>
      <c r="ES25" s="285">
        <v>1080</v>
      </c>
      <c r="ET25" s="285">
        <v>364</v>
      </c>
      <c r="EU25" s="285">
        <v>2944812</v>
      </c>
      <c r="EV25" s="285">
        <v>2944116</v>
      </c>
      <c r="EW25" s="285">
        <v>4754835</v>
      </c>
      <c r="EX25" s="285">
        <v>4139493</v>
      </c>
      <c r="EY25" s="286" t="s">
        <v>745</v>
      </c>
      <c r="EZ25" s="287"/>
      <c r="FA25" s="288"/>
      <c r="FB25" s="289" t="s">
        <v>346</v>
      </c>
      <c r="FC25" s="290"/>
      <c r="FD25" s="292">
        <v>11758103</v>
      </c>
      <c r="FE25" s="292">
        <v>2029253</v>
      </c>
      <c r="FF25" s="292">
        <v>3858362</v>
      </c>
      <c r="FG25" s="292">
        <v>200983</v>
      </c>
      <c r="FH25" s="292">
        <v>7418033</v>
      </c>
      <c r="FI25" s="292">
        <v>1779336</v>
      </c>
      <c r="FJ25" s="292">
        <v>0</v>
      </c>
      <c r="FK25" s="292">
        <v>0</v>
      </c>
      <c r="FL25" s="292">
        <v>475438</v>
      </c>
      <c r="FM25" s="292">
        <v>47638</v>
      </c>
      <c r="FN25" s="286" t="s">
        <v>745</v>
      </c>
      <c r="FO25" s="287"/>
      <c r="FP25" s="288"/>
      <c r="FQ25" s="289" t="s">
        <v>346</v>
      </c>
      <c r="FR25" s="290"/>
      <c r="FS25" s="285">
        <v>0</v>
      </c>
      <c r="FT25" s="285">
        <v>0</v>
      </c>
      <c r="FU25" s="285">
        <v>6270</v>
      </c>
      <c r="FV25" s="285">
        <v>1296</v>
      </c>
      <c r="FW25" s="285">
        <v>0</v>
      </c>
      <c r="FX25" s="285">
        <v>0</v>
      </c>
      <c r="FY25" s="291">
        <v>6270</v>
      </c>
      <c r="FZ25" s="285">
        <v>1296</v>
      </c>
      <c r="GA25" s="285">
        <v>0</v>
      </c>
      <c r="GB25" s="285">
        <v>0</v>
      </c>
      <c r="GC25" s="285">
        <v>0</v>
      </c>
      <c r="GD25" s="285">
        <v>0</v>
      </c>
      <c r="GE25" s="286" t="s">
        <v>745</v>
      </c>
      <c r="GF25" s="287"/>
      <c r="GG25" s="288"/>
      <c r="GH25" s="289" t="s">
        <v>346</v>
      </c>
      <c r="GI25" s="290"/>
      <c r="GJ25" s="284">
        <v>0</v>
      </c>
      <c r="GK25" s="285">
        <v>0</v>
      </c>
      <c r="GL25" s="285">
        <v>0</v>
      </c>
      <c r="GM25" s="285">
        <v>0</v>
      </c>
      <c r="GN25" s="285">
        <v>0</v>
      </c>
      <c r="GO25" s="293">
        <v>0</v>
      </c>
      <c r="GP25" s="285">
        <v>0</v>
      </c>
      <c r="GQ25" s="285">
        <v>0</v>
      </c>
      <c r="GR25" s="291">
        <v>0</v>
      </c>
      <c r="GS25" s="291">
        <v>0</v>
      </c>
      <c r="GT25" s="291">
        <v>0</v>
      </c>
      <c r="GU25" s="291">
        <v>0</v>
      </c>
      <c r="GV25" s="291">
        <v>0</v>
      </c>
      <c r="GW25" s="286" t="s">
        <v>745</v>
      </c>
      <c r="GX25" s="287"/>
      <c r="GY25" s="288"/>
      <c r="GZ25" s="289" t="s">
        <v>346</v>
      </c>
      <c r="HA25" s="290"/>
      <c r="HB25" s="284">
        <v>0</v>
      </c>
      <c r="HC25" s="285">
        <v>0</v>
      </c>
      <c r="HD25" s="285">
        <v>0</v>
      </c>
      <c r="HE25" s="285">
        <v>0</v>
      </c>
      <c r="HF25" s="285">
        <v>0</v>
      </c>
      <c r="HG25" s="293">
        <v>5443476</v>
      </c>
      <c r="HH25" s="285">
        <v>5430969</v>
      </c>
      <c r="HI25" s="285">
        <v>4722955</v>
      </c>
      <c r="HJ25" s="291">
        <v>4462485</v>
      </c>
      <c r="HK25" s="286" t="s">
        <v>745</v>
      </c>
      <c r="HL25" s="287"/>
      <c r="HM25" s="288"/>
      <c r="HN25" s="289" t="s">
        <v>346</v>
      </c>
      <c r="HO25" s="290"/>
      <c r="HP25" s="284">
        <v>521450</v>
      </c>
      <c r="HQ25" s="285">
        <v>521450</v>
      </c>
      <c r="HR25" s="285">
        <v>60935</v>
      </c>
      <c r="HS25" s="285">
        <v>10763</v>
      </c>
      <c r="HT25" s="285">
        <v>10555295</v>
      </c>
      <c r="HU25" s="293">
        <v>8198141</v>
      </c>
      <c r="HV25" s="285">
        <v>0</v>
      </c>
      <c r="HW25" s="285">
        <v>0</v>
      </c>
      <c r="HX25" s="285">
        <v>105319505</v>
      </c>
      <c r="HY25" s="286" t="s">
        <v>745</v>
      </c>
      <c r="HZ25" s="287"/>
      <c r="IA25" s="288"/>
      <c r="IB25" s="289" t="s">
        <v>346</v>
      </c>
      <c r="IC25" s="290"/>
      <c r="ID25" s="284">
        <v>61074014</v>
      </c>
      <c r="IE25" s="285">
        <f t="shared" si="2"/>
        <v>58208238</v>
      </c>
      <c r="IF25" s="285">
        <f t="shared" si="3"/>
        <v>29470987</v>
      </c>
      <c r="IG25" s="285">
        <f t="shared" si="4"/>
        <v>11758103</v>
      </c>
      <c r="IH25" s="285">
        <f t="shared" si="5"/>
        <v>2029253</v>
      </c>
      <c r="II25" s="293">
        <f t="shared" si="6"/>
        <v>35353164</v>
      </c>
      <c r="IJ25" s="285">
        <f t="shared" si="7"/>
        <v>29573774</v>
      </c>
      <c r="IK25" s="285">
        <v>13871282</v>
      </c>
      <c r="IL25" s="291">
        <v>47202732</v>
      </c>
      <c r="IM25" s="258" t="s">
        <v>745</v>
      </c>
      <c r="IN25" s="254"/>
      <c r="IO25" s="254"/>
      <c r="IP25" s="254"/>
      <c r="IQ25" s="254"/>
      <c r="IR25" s="254"/>
    </row>
    <row r="26" spans="1:252" s="264" customFormat="1" ht="18" x14ac:dyDescent="0.45">
      <c r="A26" s="253">
        <v>20</v>
      </c>
      <c r="B26" s="202">
        <v>17</v>
      </c>
      <c r="C26" s="254"/>
      <c r="D26" s="265"/>
      <c r="E26" s="283" t="s">
        <v>347</v>
      </c>
      <c r="G26" s="284">
        <v>3885120</v>
      </c>
      <c r="H26" s="285">
        <v>23323624</v>
      </c>
      <c r="I26" s="285">
        <v>274469</v>
      </c>
      <c r="J26" s="285">
        <v>274430</v>
      </c>
      <c r="K26" s="285">
        <v>4998475</v>
      </c>
      <c r="L26" s="285">
        <v>3497874</v>
      </c>
      <c r="M26" s="284">
        <v>4173043</v>
      </c>
      <c r="N26" s="285">
        <v>420288</v>
      </c>
      <c r="O26" s="285">
        <v>217964</v>
      </c>
      <c r="P26" s="285">
        <v>144784</v>
      </c>
      <c r="Q26" s="286" t="s">
        <v>348</v>
      </c>
      <c r="R26" s="287"/>
      <c r="S26" s="288"/>
      <c r="T26" s="289" t="s">
        <v>347</v>
      </c>
      <c r="U26" s="290"/>
      <c r="V26" s="285">
        <v>20250</v>
      </c>
      <c r="W26" s="285">
        <v>22146</v>
      </c>
      <c r="X26" s="285">
        <v>21127028</v>
      </c>
      <c r="Y26" s="284">
        <v>10679488</v>
      </c>
      <c r="Z26" s="285">
        <v>7470838</v>
      </c>
      <c r="AA26" s="285">
        <v>4262167</v>
      </c>
      <c r="AB26" s="285">
        <v>6725301</v>
      </c>
      <c r="AC26" s="285">
        <v>2668722</v>
      </c>
      <c r="AD26" s="285">
        <v>0</v>
      </c>
      <c r="AE26" s="285">
        <v>3390359</v>
      </c>
      <c r="AF26" s="285">
        <v>2650716</v>
      </c>
      <c r="AG26" s="286" t="s">
        <v>348</v>
      </c>
      <c r="AH26" s="287"/>
      <c r="AI26" s="288"/>
      <c r="AJ26" s="289" t="s">
        <v>347</v>
      </c>
      <c r="AK26" s="290"/>
      <c r="AL26" s="285">
        <v>1640921</v>
      </c>
      <c r="AM26" s="285">
        <v>4721</v>
      </c>
      <c r="AN26" s="285">
        <v>0</v>
      </c>
      <c r="AO26" s="285">
        <v>1744717</v>
      </c>
      <c r="AP26" s="285">
        <v>46538</v>
      </c>
      <c r="AQ26" s="285">
        <v>46511</v>
      </c>
      <c r="AR26" s="285">
        <v>0</v>
      </c>
      <c r="AS26" s="285">
        <v>46538</v>
      </c>
      <c r="AT26" s="285">
        <v>362376</v>
      </c>
      <c r="AU26" s="285">
        <v>199168</v>
      </c>
      <c r="AV26" s="286" t="s">
        <v>348</v>
      </c>
      <c r="AW26" s="287"/>
      <c r="AX26" s="288"/>
      <c r="AY26" s="289" t="s">
        <v>347</v>
      </c>
      <c r="AZ26" s="290"/>
      <c r="BA26" s="285">
        <v>112510</v>
      </c>
      <c r="BB26" s="285">
        <v>0</v>
      </c>
      <c r="BC26" s="285">
        <v>65456</v>
      </c>
      <c r="BD26" s="285">
        <v>184410</v>
      </c>
      <c r="BE26" s="285">
        <v>0</v>
      </c>
      <c r="BF26" s="285">
        <v>322100</v>
      </c>
      <c r="BG26" s="285">
        <v>194442</v>
      </c>
      <c r="BH26" s="285">
        <v>3091275</v>
      </c>
      <c r="BI26" s="285">
        <v>2249517</v>
      </c>
      <c r="BJ26" s="285">
        <v>22623</v>
      </c>
      <c r="BK26" s="286" t="s">
        <v>348</v>
      </c>
      <c r="BL26" s="287"/>
      <c r="BM26" s="288"/>
      <c r="BN26" s="289" t="s">
        <v>347</v>
      </c>
      <c r="BO26" s="290"/>
      <c r="BP26" s="285">
        <v>731364</v>
      </c>
      <c r="BQ26" s="285">
        <v>102257</v>
      </c>
      <c r="BR26" s="285">
        <v>0</v>
      </c>
      <c r="BS26" s="285">
        <f t="shared" si="0"/>
        <v>2154684</v>
      </c>
      <c r="BT26" s="285">
        <v>0</v>
      </c>
      <c r="BU26" s="285">
        <v>478940</v>
      </c>
      <c r="BV26" s="291">
        <v>1341923</v>
      </c>
      <c r="BW26" s="285">
        <v>333821</v>
      </c>
      <c r="BX26" s="285">
        <v>80347</v>
      </c>
      <c r="BY26" s="285">
        <v>1506491</v>
      </c>
      <c r="BZ26" s="285">
        <v>1460270</v>
      </c>
      <c r="CA26" s="286" t="s">
        <v>348</v>
      </c>
      <c r="CB26" s="287"/>
      <c r="CC26" s="288"/>
      <c r="CD26" s="289" t="s">
        <v>347</v>
      </c>
      <c r="CE26" s="290"/>
      <c r="CF26" s="285">
        <v>4421078</v>
      </c>
      <c r="CG26" s="285">
        <v>2431268</v>
      </c>
      <c r="CH26" s="285">
        <v>1094522</v>
      </c>
      <c r="CI26" s="285">
        <v>1187138</v>
      </c>
      <c r="CJ26" s="285">
        <v>732671</v>
      </c>
      <c r="CK26" s="285">
        <v>0</v>
      </c>
      <c r="CL26" s="285">
        <v>0</v>
      </c>
      <c r="CM26" s="285">
        <v>0</v>
      </c>
      <c r="CN26" s="285">
        <v>672925</v>
      </c>
      <c r="CO26" s="285">
        <f t="shared" si="1"/>
        <v>733822</v>
      </c>
      <c r="CP26" s="286" t="s">
        <v>348</v>
      </c>
      <c r="CQ26" s="287"/>
      <c r="CR26" s="288"/>
      <c r="CS26" s="289" t="s">
        <v>347</v>
      </c>
      <c r="CT26" s="290"/>
      <c r="CU26" s="292">
        <v>290311</v>
      </c>
      <c r="CV26" s="292">
        <v>443511</v>
      </c>
      <c r="CW26" s="292">
        <v>0</v>
      </c>
      <c r="CX26" s="285">
        <v>208212</v>
      </c>
      <c r="CY26" s="285">
        <v>3065</v>
      </c>
      <c r="CZ26" s="285">
        <v>22912</v>
      </c>
      <c r="DA26" s="285">
        <v>185300</v>
      </c>
      <c r="DB26" s="285">
        <v>0</v>
      </c>
      <c r="DC26" s="285">
        <v>2857758</v>
      </c>
      <c r="DD26" s="285">
        <v>2737711</v>
      </c>
      <c r="DE26" s="286" t="s">
        <v>348</v>
      </c>
      <c r="DF26" s="287"/>
      <c r="DG26" s="288"/>
      <c r="DH26" s="289" t="s">
        <v>347</v>
      </c>
      <c r="DI26" s="290"/>
      <c r="DJ26" s="285">
        <v>0</v>
      </c>
      <c r="DK26" s="285">
        <v>0</v>
      </c>
      <c r="DL26" s="292">
        <v>0</v>
      </c>
      <c r="DM26" s="292">
        <v>0</v>
      </c>
      <c r="DN26" s="292">
        <v>0</v>
      </c>
      <c r="DO26" s="292">
        <v>0</v>
      </c>
      <c r="DP26" s="295">
        <v>0</v>
      </c>
      <c r="DQ26" s="285">
        <v>42606159</v>
      </c>
      <c r="DR26" s="285">
        <v>26424460</v>
      </c>
      <c r="DS26" s="285">
        <v>5866503</v>
      </c>
      <c r="DT26" s="286" t="s">
        <v>348</v>
      </c>
      <c r="DU26" s="287"/>
      <c r="DV26" s="288"/>
      <c r="DW26" s="289" t="s">
        <v>347</v>
      </c>
      <c r="DX26" s="290"/>
      <c r="DY26" s="285">
        <v>5052497</v>
      </c>
      <c r="DZ26" s="285">
        <v>2991772</v>
      </c>
      <c r="EA26" s="285">
        <v>2710210</v>
      </c>
      <c r="EB26" s="285">
        <v>5743788</v>
      </c>
      <c r="EC26" s="285">
        <v>4071702</v>
      </c>
      <c r="ED26" s="285">
        <v>129876</v>
      </c>
      <c r="EE26" s="285">
        <v>97024</v>
      </c>
      <c r="EF26" s="285">
        <v>13778245</v>
      </c>
      <c r="EG26" s="285">
        <v>4846333</v>
      </c>
      <c r="EH26" s="285">
        <v>5101371</v>
      </c>
      <c r="EI26" s="286" t="s">
        <v>348</v>
      </c>
      <c r="EJ26" s="287"/>
      <c r="EK26" s="288"/>
      <c r="EL26" s="289" t="s">
        <v>347</v>
      </c>
      <c r="EM26" s="290"/>
      <c r="EN26" s="285">
        <v>4557605</v>
      </c>
      <c r="EO26" s="285">
        <v>282777</v>
      </c>
      <c r="EP26" s="285">
        <v>282777</v>
      </c>
      <c r="EQ26" s="285">
        <v>32679</v>
      </c>
      <c r="ER26" s="285">
        <v>25333</v>
      </c>
      <c r="ES26" s="285">
        <v>69449</v>
      </c>
      <c r="ET26" s="285">
        <v>50788</v>
      </c>
      <c r="EU26" s="285">
        <v>1900938</v>
      </c>
      <c r="EV26" s="285">
        <v>1865370</v>
      </c>
      <c r="EW26" s="285">
        <v>2815528</v>
      </c>
      <c r="EX26" s="285">
        <v>2333337</v>
      </c>
      <c r="EY26" s="286" t="s">
        <v>348</v>
      </c>
      <c r="EZ26" s="287"/>
      <c r="FA26" s="288"/>
      <c r="FB26" s="289" t="s">
        <v>347</v>
      </c>
      <c r="FC26" s="290"/>
      <c r="FD26" s="292">
        <v>2724591</v>
      </c>
      <c r="FE26" s="292">
        <v>309615</v>
      </c>
      <c r="FF26" s="292">
        <v>950096</v>
      </c>
      <c r="FG26" s="292">
        <v>68377</v>
      </c>
      <c r="FH26" s="292">
        <v>1712064</v>
      </c>
      <c r="FI26" s="292">
        <v>234642</v>
      </c>
      <c r="FJ26" s="292">
        <v>0</v>
      </c>
      <c r="FK26" s="292">
        <v>0</v>
      </c>
      <c r="FL26" s="292">
        <v>62431</v>
      </c>
      <c r="FM26" s="292">
        <v>6596</v>
      </c>
      <c r="FN26" s="286" t="s">
        <v>348</v>
      </c>
      <c r="FO26" s="287"/>
      <c r="FP26" s="288"/>
      <c r="FQ26" s="289" t="s">
        <v>347</v>
      </c>
      <c r="FR26" s="290"/>
      <c r="FS26" s="285">
        <v>0</v>
      </c>
      <c r="FT26" s="285">
        <v>0</v>
      </c>
      <c r="FU26" s="285">
        <v>0</v>
      </c>
      <c r="FV26" s="285">
        <v>0</v>
      </c>
      <c r="FW26" s="285">
        <v>0</v>
      </c>
      <c r="FX26" s="285">
        <v>0</v>
      </c>
      <c r="FY26" s="291">
        <v>0</v>
      </c>
      <c r="FZ26" s="285">
        <v>0</v>
      </c>
      <c r="GA26" s="285">
        <v>206865</v>
      </c>
      <c r="GB26" s="285">
        <v>1718</v>
      </c>
      <c r="GC26" s="285">
        <v>8398</v>
      </c>
      <c r="GD26" s="285">
        <v>0</v>
      </c>
      <c r="GE26" s="286" t="s">
        <v>348</v>
      </c>
      <c r="GF26" s="287"/>
      <c r="GG26" s="288"/>
      <c r="GH26" s="289" t="s">
        <v>347</v>
      </c>
      <c r="GI26" s="290"/>
      <c r="GJ26" s="284">
        <v>198467</v>
      </c>
      <c r="GK26" s="285">
        <v>1718</v>
      </c>
      <c r="GL26" s="285">
        <v>0</v>
      </c>
      <c r="GM26" s="285">
        <v>0</v>
      </c>
      <c r="GN26" s="285">
        <v>0</v>
      </c>
      <c r="GO26" s="293">
        <v>0</v>
      </c>
      <c r="GP26" s="285">
        <v>0</v>
      </c>
      <c r="GQ26" s="285">
        <v>0</v>
      </c>
      <c r="GR26" s="291">
        <v>0</v>
      </c>
      <c r="GS26" s="291">
        <v>0</v>
      </c>
      <c r="GT26" s="291">
        <v>0</v>
      </c>
      <c r="GU26" s="291">
        <v>0</v>
      </c>
      <c r="GV26" s="291">
        <v>0</v>
      </c>
      <c r="GW26" s="286" t="s">
        <v>348</v>
      </c>
      <c r="GX26" s="287"/>
      <c r="GY26" s="288"/>
      <c r="GZ26" s="289" t="s">
        <v>347</v>
      </c>
      <c r="HA26" s="290"/>
      <c r="HB26" s="284">
        <v>0</v>
      </c>
      <c r="HC26" s="285">
        <v>0</v>
      </c>
      <c r="HD26" s="285">
        <v>0</v>
      </c>
      <c r="HE26" s="285">
        <v>0</v>
      </c>
      <c r="HF26" s="285">
        <v>0</v>
      </c>
      <c r="HG26" s="293">
        <v>2857758</v>
      </c>
      <c r="HH26" s="285">
        <v>2737711</v>
      </c>
      <c r="HI26" s="285">
        <v>1206858</v>
      </c>
      <c r="HJ26" s="291">
        <v>750579</v>
      </c>
      <c r="HK26" s="286" t="s">
        <v>348</v>
      </c>
      <c r="HL26" s="287"/>
      <c r="HM26" s="288"/>
      <c r="HN26" s="289" t="s">
        <v>347</v>
      </c>
      <c r="HO26" s="290"/>
      <c r="HP26" s="284">
        <v>0</v>
      </c>
      <c r="HQ26" s="285">
        <v>0</v>
      </c>
      <c r="HR26" s="285">
        <v>24628</v>
      </c>
      <c r="HS26" s="285">
        <v>0</v>
      </c>
      <c r="HT26" s="285">
        <v>4965676</v>
      </c>
      <c r="HU26" s="293">
        <v>3999676</v>
      </c>
      <c r="HV26" s="285">
        <v>0</v>
      </c>
      <c r="HW26" s="285">
        <v>0</v>
      </c>
      <c r="HX26" s="285">
        <v>42606159</v>
      </c>
      <c r="HY26" s="286" t="s">
        <v>348</v>
      </c>
      <c r="HZ26" s="287"/>
      <c r="IA26" s="288"/>
      <c r="IB26" s="289" t="s">
        <v>347</v>
      </c>
      <c r="IC26" s="290"/>
      <c r="ID26" s="284">
        <v>26424460</v>
      </c>
      <c r="IE26" s="285">
        <f t="shared" si="2"/>
        <v>22502506</v>
      </c>
      <c r="IF26" s="285">
        <f t="shared" si="3"/>
        <v>12636541</v>
      </c>
      <c r="IG26" s="285">
        <f t="shared" si="4"/>
        <v>2931456</v>
      </c>
      <c r="IH26" s="285">
        <f t="shared" si="5"/>
        <v>311333</v>
      </c>
      <c r="II26" s="293">
        <f t="shared" si="6"/>
        <v>17172197</v>
      </c>
      <c r="IJ26" s="285">
        <f t="shared" si="7"/>
        <v>13476586</v>
      </c>
      <c r="IK26" s="285">
        <v>3961677</v>
      </c>
      <c r="IL26" s="291">
        <v>22462783</v>
      </c>
      <c r="IM26" s="258" t="s">
        <v>348</v>
      </c>
      <c r="IN26" s="254"/>
      <c r="IO26" s="254"/>
      <c r="IP26" s="254"/>
      <c r="IQ26" s="254"/>
      <c r="IR26" s="254"/>
    </row>
    <row r="27" spans="1:252" s="264" customFormat="1" ht="18" x14ac:dyDescent="0.45">
      <c r="A27" s="253">
        <v>15</v>
      </c>
      <c r="B27" s="202">
        <v>18</v>
      </c>
      <c r="C27" s="254"/>
      <c r="D27" s="265"/>
      <c r="E27" s="283" t="s">
        <v>349</v>
      </c>
      <c r="G27" s="284">
        <v>5802269</v>
      </c>
      <c r="H27" s="285">
        <v>28161942</v>
      </c>
      <c r="I27" s="285">
        <v>332668</v>
      </c>
      <c r="J27" s="285">
        <v>332664</v>
      </c>
      <c r="K27" s="285">
        <v>5367888</v>
      </c>
      <c r="L27" s="285">
        <v>4506500</v>
      </c>
      <c r="M27" s="284">
        <v>4639755</v>
      </c>
      <c r="N27" s="285">
        <v>380374</v>
      </c>
      <c r="O27" s="285">
        <v>229933</v>
      </c>
      <c r="P27" s="285">
        <v>83144</v>
      </c>
      <c r="Q27" s="286" t="s">
        <v>350</v>
      </c>
      <c r="R27" s="287"/>
      <c r="S27" s="288"/>
      <c r="T27" s="289" t="s">
        <v>349</v>
      </c>
      <c r="U27" s="290"/>
      <c r="V27" s="285">
        <v>14089</v>
      </c>
      <c r="W27" s="285">
        <v>20593</v>
      </c>
      <c r="X27" s="285">
        <v>30033337</v>
      </c>
      <c r="Y27" s="284">
        <v>13899732</v>
      </c>
      <c r="Z27" s="285">
        <v>8968994</v>
      </c>
      <c r="AA27" s="285">
        <v>4686610</v>
      </c>
      <c r="AB27" s="285">
        <v>9558401</v>
      </c>
      <c r="AC27" s="285">
        <v>6796507</v>
      </c>
      <c r="AD27" s="285">
        <v>22825</v>
      </c>
      <c r="AE27" s="285">
        <v>3100389</v>
      </c>
      <c r="AF27" s="285">
        <v>2709726</v>
      </c>
      <c r="AG27" s="286" t="s">
        <v>350</v>
      </c>
      <c r="AH27" s="287"/>
      <c r="AI27" s="288"/>
      <c r="AJ27" s="289" t="s">
        <v>349</v>
      </c>
      <c r="AK27" s="290"/>
      <c r="AL27" s="285">
        <v>1273771</v>
      </c>
      <c r="AM27" s="285">
        <v>34471</v>
      </c>
      <c r="AN27" s="285">
        <v>0</v>
      </c>
      <c r="AO27" s="285">
        <v>1792147</v>
      </c>
      <c r="AP27" s="285">
        <v>180116</v>
      </c>
      <c r="AQ27" s="285">
        <v>136703</v>
      </c>
      <c r="AR27" s="285">
        <v>0</v>
      </c>
      <c r="AS27" s="285">
        <v>180116</v>
      </c>
      <c r="AT27" s="285">
        <v>75675</v>
      </c>
      <c r="AU27" s="285">
        <v>70350</v>
      </c>
      <c r="AV27" s="286" t="s">
        <v>350</v>
      </c>
      <c r="AW27" s="287"/>
      <c r="AX27" s="288"/>
      <c r="AY27" s="289" t="s">
        <v>349</v>
      </c>
      <c r="AZ27" s="290"/>
      <c r="BA27" s="285">
        <v>70306</v>
      </c>
      <c r="BB27" s="285">
        <v>0</v>
      </c>
      <c r="BC27" s="285">
        <v>5369</v>
      </c>
      <c r="BD27" s="285">
        <v>0</v>
      </c>
      <c r="BE27" s="285">
        <v>0</v>
      </c>
      <c r="BF27" s="285">
        <v>859762</v>
      </c>
      <c r="BG27" s="285">
        <v>822827</v>
      </c>
      <c r="BH27" s="285">
        <v>2939402</v>
      </c>
      <c r="BI27" s="285">
        <v>2221857</v>
      </c>
      <c r="BJ27" s="285">
        <v>123988</v>
      </c>
      <c r="BK27" s="286" t="s">
        <v>350</v>
      </c>
      <c r="BL27" s="287"/>
      <c r="BM27" s="288"/>
      <c r="BN27" s="289" t="s">
        <v>349</v>
      </c>
      <c r="BO27" s="290"/>
      <c r="BP27" s="285">
        <v>369694</v>
      </c>
      <c r="BQ27" s="285">
        <v>280574</v>
      </c>
      <c r="BR27" s="285">
        <v>0</v>
      </c>
      <c r="BS27" s="285">
        <f t="shared" si="0"/>
        <v>1928742</v>
      </c>
      <c r="BT27" s="285">
        <v>8030</v>
      </c>
      <c r="BU27" s="285">
        <v>197087</v>
      </c>
      <c r="BV27" s="291">
        <v>1339443</v>
      </c>
      <c r="BW27" s="285">
        <v>384182</v>
      </c>
      <c r="BX27" s="285">
        <v>236404</v>
      </c>
      <c r="BY27" s="285">
        <v>1696901</v>
      </c>
      <c r="BZ27" s="285">
        <v>1220308</v>
      </c>
      <c r="CA27" s="286" t="s">
        <v>350</v>
      </c>
      <c r="CB27" s="287"/>
      <c r="CC27" s="288"/>
      <c r="CD27" s="289" t="s">
        <v>349</v>
      </c>
      <c r="CE27" s="290"/>
      <c r="CF27" s="285">
        <v>4777856</v>
      </c>
      <c r="CG27" s="285">
        <v>3375028</v>
      </c>
      <c r="CH27" s="285">
        <v>1121603</v>
      </c>
      <c r="CI27" s="285">
        <v>492723</v>
      </c>
      <c r="CJ27" s="285">
        <v>542713</v>
      </c>
      <c r="CK27" s="285">
        <v>0</v>
      </c>
      <c r="CL27" s="285">
        <v>0</v>
      </c>
      <c r="CM27" s="285">
        <v>938219</v>
      </c>
      <c r="CN27" s="285">
        <v>496773</v>
      </c>
      <c r="CO27" s="285">
        <f t="shared" si="1"/>
        <v>1185825</v>
      </c>
      <c r="CP27" s="286" t="s">
        <v>350</v>
      </c>
      <c r="CQ27" s="287"/>
      <c r="CR27" s="288"/>
      <c r="CS27" s="289" t="s">
        <v>349</v>
      </c>
      <c r="CT27" s="290"/>
      <c r="CU27" s="292">
        <v>294148</v>
      </c>
      <c r="CV27" s="292">
        <v>891677</v>
      </c>
      <c r="CW27" s="292">
        <v>0</v>
      </c>
      <c r="CX27" s="285">
        <v>55763</v>
      </c>
      <c r="CY27" s="285">
        <v>55763</v>
      </c>
      <c r="CZ27" s="285">
        <v>0</v>
      </c>
      <c r="DA27" s="285">
        <v>0</v>
      </c>
      <c r="DB27" s="285">
        <v>55763</v>
      </c>
      <c r="DC27" s="285">
        <v>3673668</v>
      </c>
      <c r="DD27" s="285">
        <v>3673668</v>
      </c>
      <c r="DE27" s="286" t="s">
        <v>350</v>
      </c>
      <c r="DF27" s="287"/>
      <c r="DG27" s="288"/>
      <c r="DH27" s="289" t="s">
        <v>349</v>
      </c>
      <c r="DI27" s="290"/>
      <c r="DJ27" s="285">
        <v>0</v>
      </c>
      <c r="DK27" s="285">
        <v>0</v>
      </c>
      <c r="DL27" s="292">
        <v>0</v>
      </c>
      <c r="DM27" s="292">
        <v>0</v>
      </c>
      <c r="DN27" s="292">
        <v>0</v>
      </c>
      <c r="DO27" s="292">
        <v>0</v>
      </c>
      <c r="DP27" s="295">
        <v>0</v>
      </c>
      <c r="DQ27" s="285">
        <v>53093425</v>
      </c>
      <c r="DR27" s="285">
        <v>33025126</v>
      </c>
      <c r="DS27" s="285">
        <v>7431303</v>
      </c>
      <c r="DT27" s="286" t="s">
        <v>350</v>
      </c>
      <c r="DU27" s="287"/>
      <c r="DV27" s="288"/>
      <c r="DW27" s="289" t="s">
        <v>349</v>
      </c>
      <c r="DX27" s="290"/>
      <c r="DY27" s="285">
        <v>6881570</v>
      </c>
      <c r="DZ27" s="285">
        <v>4874939</v>
      </c>
      <c r="EA27" s="285">
        <v>4553282</v>
      </c>
      <c r="EB27" s="285">
        <v>5751732</v>
      </c>
      <c r="EC27" s="285">
        <v>5210223</v>
      </c>
      <c r="ED27" s="285">
        <v>274414</v>
      </c>
      <c r="EE27" s="285">
        <v>254821</v>
      </c>
      <c r="EF27" s="285">
        <v>20714268</v>
      </c>
      <c r="EG27" s="285">
        <v>6839011</v>
      </c>
      <c r="EH27" s="285">
        <v>4630720</v>
      </c>
      <c r="EI27" s="286" t="s">
        <v>350</v>
      </c>
      <c r="EJ27" s="287"/>
      <c r="EK27" s="288"/>
      <c r="EL27" s="289" t="s">
        <v>349</v>
      </c>
      <c r="EM27" s="290"/>
      <c r="EN27" s="285">
        <v>3853879</v>
      </c>
      <c r="EO27" s="285">
        <v>305557</v>
      </c>
      <c r="EP27" s="285">
        <v>305557</v>
      </c>
      <c r="EQ27" s="285">
        <v>45393</v>
      </c>
      <c r="ER27" s="285">
        <v>45393</v>
      </c>
      <c r="ES27" s="285">
        <v>74352</v>
      </c>
      <c r="ET27" s="285">
        <v>19405</v>
      </c>
      <c r="EU27" s="285">
        <v>491696</v>
      </c>
      <c r="EV27" s="285">
        <v>305001</v>
      </c>
      <c r="EW27" s="285">
        <v>3713722</v>
      </c>
      <c r="EX27" s="285">
        <v>3178523</v>
      </c>
      <c r="EY27" s="286" t="s">
        <v>350</v>
      </c>
      <c r="EZ27" s="287"/>
      <c r="FA27" s="288"/>
      <c r="FB27" s="289" t="s">
        <v>349</v>
      </c>
      <c r="FC27" s="290"/>
      <c r="FD27" s="292">
        <v>2768352</v>
      </c>
      <c r="FE27" s="292">
        <v>150021</v>
      </c>
      <c r="FF27" s="292">
        <v>642201</v>
      </c>
      <c r="FG27" s="292">
        <v>35219</v>
      </c>
      <c r="FH27" s="292">
        <v>1889714</v>
      </c>
      <c r="FI27" s="292">
        <v>114765</v>
      </c>
      <c r="FJ27" s="292">
        <v>0</v>
      </c>
      <c r="FK27" s="292">
        <v>0</v>
      </c>
      <c r="FL27" s="292">
        <v>0</v>
      </c>
      <c r="FM27" s="292">
        <v>0</v>
      </c>
      <c r="FN27" s="286" t="s">
        <v>350</v>
      </c>
      <c r="FO27" s="287"/>
      <c r="FP27" s="288"/>
      <c r="FQ27" s="289" t="s">
        <v>349</v>
      </c>
      <c r="FR27" s="290"/>
      <c r="FS27" s="285">
        <v>236437</v>
      </c>
      <c r="FT27" s="285">
        <v>37</v>
      </c>
      <c r="FU27" s="285">
        <v>0</v>
      </c>
      <c r="FV27" s="285">
        <v>0</v>
      </c>
      <c r="FW27" s="285">
        <v>0</v>
      </c>
      <c r="FX27" s="285">
        <v>0</v>
      </c>
      <c r="FY27" s="291">
        <v>0</v>
      </c>
      <c r="FZ27" s="285">
        <v>0</v>
      </c>
      <c r="GA27" s="285">
        <v>55763</v>
      </c>
      <c r="GB27" s="285">
        <v>55763</v>
      </c>
      <c r="GC27" s="285">
        <v>0</v>
      </c>
      <c r="GD27" s="285">
        <v>0</v>
      </c>
      <c r="GE27" s="286" t="s">
        <v>350</v>
      </c>
      <c r="GF27" s="287"/>
      <c r="GG27" s="288"/>
      <c r="GH27" s="289" t="s">
        <v>349</v>
      </c>
      <c r="GI27" s="290"/>
      <c r="GJ27" s="284">
        <v>55763</v>
      </c>
      <c r="GK27" s="285">
        <v>55763</v>
      </c>
      <c r="GL27" s="285">
        <v>0</v>
      </c>
      <c r="GM27" s="285">
        <v>0</v>
      </c>
      <c r="GN27" s="285">
        <v>0</v>
      </c>
      <c r="GO27" s="293">
        <v>0</v>
      </c>
      <c r="GP27" s="285">
        <v>0</v>
      </c>
      <c r="GQ27" s="285">
        <v>0</v>
      </c>
      <c r="GR27" s="291">
        <v>0</v>
      </c>
      <c r="GS27" s="291">
        <v>0</v>
      </c>
      <c r="GT27" s="291">
        <v>0</v>
      </c>
      <c r="GU27" s="291">
        <v>0</v>
      </c>
      <c r="GV27" s="291">
        <v>0</v>
      </c>
      <c r="GW27" s="286" t="s">
        <v>350</v>
      </c>
      <c r="GX27" s="287"/>
      <c r="GY27" s="288"/>
      <c r="GZ27" s="289" t="s">
        <v>349</v>
      </c>
      <c r="HA27" s="290"/>
      <c r="HB27" s="284">
        <v>0</v>
      </c>
      <c r="HC27" s="285">
        <v>0</v>
      </c>
      <c r="HD27" s="285">
        <v>0</v>
      </c>
      <c r="HE27" s="285">
        <v>0</v>
      </c>
      <c r="HF27" s="285">
        <v>0</v>
      </c>
      <c r="HG27" s="293">
        <v>3673668</v>
      </c>
      <c r="HH27" s="285">
        <v>3673668</v>
      </c>
      <c r="HI27" s="285">
        <v>1718727</v>
      </c>
      <c r="HJ27" s="291">
        <v>1372333</v>
      </c>
      <c r="HK27" s="286" t="s">
        <v>350</v>
      </c>
      <c r="HL27" s="287"/>
      <c r="HM27" s="288"/>
      <c r="HN27" s="289" t="s">
        <v>349</v>
      </c>
      <c r="HO27" s="290"/>
      <c r="HP27" s="284">
        <v>0</v>
      </c>
      <c r="HQ27" s="285">
        <v>0</v>
      </c>
      <c r="HR27" s="285">
        <v>25000</v>
      </c>
      <c r="HS27" s="285">
        <v>0</v>
      </c>
      <c r="HT27" s="285">
        <v>6049478</v>
      </c>
      <c r="HU27" s="293">
        <v>4733837</v>
      </c>
      <c r="HV27" s="285">
        <v>0</v>
      </c>
      <c r="HW27" s="285">
        <v>0</v>
      </c>
      <c r="HX27" s="285">
        <v>53093425</v>
      </c>
      <c r="HY27" s="286" t="s">
        <v>350</v>
      </c>
      <c r="HZ27" s="287"/>
      <c r="IA27" s="288"/>
      <c r="IB27" s="289" t="s">
        <v>349</v>
      </c>
      <c r="IC27" s="290"/>
      <c r="ID27" s="284">
        <v>33025126</v>
      </c>
      <c r="IE27" s="285">
        <f t="shared" si="2"/>
        <v>31819239</v>
      </c>
      <c r="IF27" s="285">
        <f t="shared" si="3"/>
        <v>17394249</v>
      </c>
      <c r="IG27" s="285">
        <f t="shared" si="4"/>
        <v>2824115</v>
      </c>
      <c r="IH27" s="285">
        <f t="shared" si="5"/>
        <v>205784</v>
      </c>
      <c r="II27" s="293">
        <f t="shared" si="6"/>
        <v>18450071</v>
      </c>
      <c r="IJ27" s="285">
        <f t="shared" si="7"/>
        <v>15425093</v>
      </c>
      <c r="IK27" s="285">
        <v>5135970</v>
      </c>
      <c r="IL27" s="291">
        <v>27889156</v>
      </c>
      <c r="IM27" s="258" t="s">
        <v>350</v>
      </c>
      <c r="IN27" s="254"/>
      <c r="IO27" s="254"/>
      <c r="IP27" s="254"/>
      <c r="IQ27" s="254"/>
      <c r="IR27" s="254"/>
    </row>
    <row r="28" spans="1:252" s="264" customFormat="1" ht="18" x14ac:dyDescent="0.45">
      <c r="A28" s="253">
        <v>17</v>
      </c>
      <c r="B28" s="202">
        <v>19</v>
      </c>
      <c r="C28" s="254"/>
      <c r="D28" s="265"/>
      <c r="E28" s="283" t="s">
        <v>351</v>
      </c>
      <c r="G28" s="284">
        <v>8501279</v>
      </c>
      <c r="H28" s="285">
        <v>27240743</v>
      </c>
      <c r="I28" s="285">
        <v>299617</v>
      </c>
      <c r="J28" s="285">
        <v>297609</v>
      </c>
      <c r="K28" s="285">
        <v>7140002</v>
      </c>
      <c r="L28" s="285">
        <v>6509341</v>
      </c>
      <c r="M28" s="284">
        <v>5958912</v>
      </c>
      <c r="N28" s="285">
        <v>621864</v>
      </c>
      <c r="O28" s="285">
        <v>360168</v>
      </c>
      <c r="P28" s="285">
        <v>162219</v>
      </c>
      <c r="Q28" s="286" t="s">
        <v>352</v>
      </c>
      <c r="R28" s="287"/>
      <c r="S28" s="288"/>
      <c r="T28" s="289" t="s">
        <v>351</v>
      </c>
      <c r="U28" s="290"/>
      <c r="V28" s="285">
        <v>2270</v>
      </c>
      <c r="W28" s="285">
        <v>34569</v>
      </c>
      <c r="X28" s="285">
        <v>25232649</v>
      </c>
      <c r="Y28" s="284">
        <v>12401733</v>
      </c>
      <c r="Z28" s="285">
        <v>8742434</v>
      </c>
      <c r="AA28" s="285">
        <v>4047127</v>
      </c>
      <c r="AB28" s="285">
        <v>9846197</v>
      </c>
      <c r="AC28" s="285">
        <v>2596476</v>
      </c>
      <c r="AD28" s="285">
        <v>415</v>
      </c>
      <c r="AE28" s="285">
        <v>3371728</v>
      </c>
      <c r="AF28" s="285">
        <v>2722932</v>
      </c>
      <c r="AG28" s="286" t="s">
        <v>352</v>
      </c>
      <c r="AH28" s="287"/>
      <c r="AI28" s="288"/>
      <c r="AJ28" s="289" t="s">
        <v>351</v>
      </c>
      <c r="AK28" s="290"/>
      <c r="AL28" s="285">
        <v>1217202</v>
      </c>
      <c r="AM28" s="285">
        <v>0</v>
      </c>
      <c r="AN28" s="285">
        <v>0</v>
      </c>
      <c r="AO28" s="285">
        <v>2154526</v>
      </c>
      <c r="AP28" s="285">
        <v>9726</v>
      </c>
      <c r="AQ28" s="285">
        <v>8234</v>
      </c>
      <c r="AR28" s="285">
        <v>0</v>
      </c>
      <c r="AS28" s="285">
        <v>9726</v>
      </c>
      <c r="AT28" s="285">
        <v>80519</v>
      </c>
      <c r="AU28" s="285">
        <v>79221</v>
      </c>
      <c r="AV28" s="286" t="s">
        <v>352</v>
      </c>
      <c r="AW28" s="287"/>
      <c r="AX28" s="288"/>
      <c r="AY28" s="289" t="s">
        <v>351</v>
      </c>
      <c r="AZ28" s="290"/>
      <c r="BA28" s="285">
        <v>66956</v>
      </c>
      <c r="BB28" s="285">
        <v>0</v>
      </c>
      <c r="BC28" s="285">
        <v>1275</v>
      </c>
      <c r="BD28" s="285">
        <v>12288</v>
      </c>
      <c r="BE28" s="285">
        <v>0</v>
      </c>
      <c r="BF28" s="285">
        <v>107291</v>
      </c>
      <c r="BG28" s="285">
        <v>68354</v>
      </c>
      <c r="BH28" s="285">
        <v>5323966</v>
      </c>
      <c r="BI28" s="285">
        <v>3412840</v>
      </c>
      <c r="BJ28" s="285">
        <v>503415</v>
      </c>
      <c r="BK28" s="286" t="s">
        <v>352</v>
      </c>
      <c r="BL28" s="287"/>
      <c r="BM28" s="288"/>
      <c r="BN28" s="289" t="s">
        <v>351</v>
      </c>
      <c r="BO28" s="290"/>
      <c r="BP28" s="285">
        <v>1170428</v>
      </c>
      <c r="BQ28" s="285">
        <v>424518</v>
      </c>
      <c r="BR28" s="285">
        <v>0</v>
      </c>
      <c r="BS28" s="285">
        <f t="shared" si="0"/>
        <v>2399852</v>
      </c>
      <c r="BT28" s="285">
        <v>47742</v>
      </c>
      <c r="BU28" s="285">
        <v>301960</v>
      </c>
      <c r="BV28" s="291">
        <v>1635069</v>
      </c>
      <c r="BW28" s="285">
        <v>415081</v>
      </c>
      <c r="BX28" s="285">
        <v>825753</v>
      </c>
      <c r="BY28" s="285">
        <v>1545307</v>
      </c>
      <c r="BZ28" s="285">
        <v>1393546</v>
      </c>
      <c r="CA28" s="286" t="s">
        <v>352</v>
      </c>
      <c r="CB28" s="287"/>
      <c r="CC28" s="288"/>
      <c r="CD28" s="289" t="s">
        <v>351</v>
      </c>
      <c r="CE28" s="290"/>
      <c r="CF28" s="285">
        <v>8023332</v>
      </c>
      <c r="CG28" s="285">
        <v>4507703</v>
      </c>
      <c r="CH28" s="285">
        <v>1447905</v>
      </c>
      <c r="CI28" s="285">
        <v>3627321</v>
      </c>
      <c r="CJ28" s="285">
        <v>729956</v>
      </c>
      <c r="CK28" s="285">
        <v>0</v>
      </c>
      <c r="CL28" s="285">
        <v>0</v>
      </c>
      <c r="CM28" s="285">
        <v>90311</v>
      </c>
      <c r="CN28" s="285">
        <v>1022973</v>
      </c>
      <c r="CO28" s="285">
        <f t="shared" si="1"/>
        <v>1104866</v>
      </c>
      <c r="CP28" s="286" t="s">
        <v>352</v>
      </c>
      <c r="CQ28" s="287"/>
      <c r="CR28" s="288"/>
      <c r="CS28" s="289" t="s">
        <v>351</v>
      </c>
      <c r="CT28" s="290"/>
      <c r="CU28" s="292">
        <v>79276</v>
      </c>
      <c r="CV28" s="292">
        <v>1025590</v>
      </c>
      <c r="CW28" s="292">
        <v>0</v>
      </c>
      <c r="CX28" s="285">
        <v>0</v>
      </c>
      <c r="CY28" s="285">
        <v>0</v>
      </c>
      <c r="CZ28" s="285">
        <v>0</v>
      </c>
      <c r="DA28" s="285">
        <v>0</v>
      </c>
      <c r="DB28" s="285">
        <v>0</v>
      </c>
      <c r="DC28" s="285">
        <v>3320182</v>
      </c>
      <c r="DD28" s="285">
        <v>3320182</v>
      </c>
      <c r="DE28" s="286" t="s">
        <v>352</v>
      </c>
      <c r="DF28" s="287"/>
      <c r="DG28" s="288"/>
      <c r="DH28" s="289" t="s">
        <v>351</v>
      </c>
      <c r="DI28" s="290"/>
      <c r="DJ28" s="285">
        <v>0</v>
      </c>
      <c r="DK28" s="285">
        <v>0</v>
      </c>
      <c r="DL28" s="292">
        <v>0</v>
      </c>
      <c r="DM28" s="292">
        <v>0</v>
      </c>
      <c r="DN28" s="292">
        <v>0</v>
      </c>
      <c r="DO28" s="292">
        <v>0</v>
      </c>
      <c r="DP28" s="295">
        <v>0</v>
      </c>
      <c r="DQ28" s="285">
        <v>54454319</v>
      </c>
      <c r="DR28" s="285">
        <v>34721695</v>
      </c>
      <c r="DS28" s="285">
        <v>6446210</v>
      </c>
      <c r="DT28" s="286" t="s">
        <v>352</v>
      </c>
      <c r="DU28" s="287"/>
      <c r="DV28" s="288"/>
      <c r="DW28" s="289" t="s">
        <v>351</v>
      </c>
      <c r="DX28" s="290"/>
      <c r="DY28" s="285">
        <v>5771942</v>
      </c>
      <c r="DZ28" s="285">
        <v>3758672</v>
      </c>
      <c r="EA28" s="285">
        <v>3283682</v>
      </c>
      <c r="EB28" s="285">
        <v>9671250</v>
      </c>
      <c r="EC28" s="285">
        <v>7368756</v>
      </c>
      <c r="ED28" s="285">
        <v>618419</v>
      </c>
      <c r="EE28" s="285">
        <v>355751</v>
      </c>
      <c r="EF28" s="285">
        <v>16956025</v>
      </c>
      <c r="EG28" s="285">
        <v>5728003</v>
      </c>
      <c r="EH28" s="285">
        <v>5031787</v>
      </c>
      <c r="EI28" s="286" t="s">
        <v>352</v>
      </c>
      <c r="EJ28" s="287"/>
      <c r="EK28" s="288"/>
      <c r="EL28" s="289" t="s">
        <v>351</v>
      </c>
      <c r="EM28" s="290"/>
      <c r="EN28" s="285">
        <v>4628656</v>
      </c>
      <c r="EO28" s="285">
        <v>145363</v>
      </c>
      <c r="EP28" s="285">
        <v>144962</v>
      </c>
      <c r="EQ28" s="285">
        <v>72416</v>
      </c>
      <c r="ER28" s="285">
        <v>1344</v>
      </c>
      <c r="ES28" s="285">
        <v>34101</v>
      </c>
      <c r="ET28" s="285">
        <v>34101</v>
      </c>
      <c r="EU28" s="285">
        <v>2047756</v>
      </c>
      <c r="EV28" s="285">
        <v>1997629</v>
      </c>
      <c r="EW28" s="285">
        <v>2732151</v>
      </c>
      <c r="EX28" s="285">
        <v>2450620</v>
      </c>
      <c r="EY28" s="286" t="s">
        <v>352</v>
      </c>
      <c r="EZ28" s="287"/>
      <c r="FA28" s="288"/>
      <c r="FB28" s="289" t="s">
        <v>351</v>
      </c>
      <c r="FC28" s="290"/>
      <c r="FD28" s="292">
        <v>4255694</v>
      </c>
      <c r="FE28" s="292">
        <v>637650</v>
      </c>
      <c r="FF28" s="292">
        <v>1459269</v>
      </c>
      <c r="FG28" s="292">
        <v>85735</v>
      </c>
      <c r="FH28" s="292">
        <v>2796425</v>
      </c>
      <c r="FI28" s="292">
        <v>551915</v>
      </c>
      <c r="FJ28" s="292">
        <v>0</v>
      </c>
      <c r="FK28" s="292">
        <v>0</v>
      </c>
      <c r="FL28" s="292">
        <v>0</v>
      </c>
      <c r="FM28" s="292">
        <v>0</v>
      </c>
      <c r="FN28" s="286" t="s">
        <v>352</v>
      </c>
      <c r="FO28" s="287"/>
      <c r="FP28" s="288"/>
      <c r="FQ28" s="289" t="s">
        <v>351</v>
      </c>
      <c r="FR28" s="290"/>
      <c r="FS28" s="285">
        <v>0</v>
      </c>
      <c r="FT28" s="285">
        <v>0</v>
      </c>
      <c r="FU28" s="285">
        <v>0</v>
      </c>
      <c r="FV28" s="285">
        <v>0</v>
      </c>
      <c r="FW28" s="285">
        <v>0</v>
      </c>
      <c r="FX28" s="285">
        <v>0</v>
      </c>
      <c r="FY28" s="291">
        <v>0</v>
      </c>
      <c r="FZ28" s="285">
        <v>0</v>
      </c>
      <c r="GA28" s="285">
        <v>0</v>
      </c>
      <c r="GB28" s="285">
        <v>0</v>
      </c>
      <c r="GC28" s="285">
        <v>0</v>
      </c>
      <c r="GD28" s="285">
        <v>0</v>
      </c>
      <c r="GE28" s="286" t="s">
        <v>352</v>
      </c>
      <c r="GF28" s="287"/>
      <c r="GG28" s="288"/>
      <c r="GH28" s="289" t="s">
        <v>351</v>
      </c>
      <c r="GI28" s="290"/>
      <c r="GJ28" s="284">
        <v>0</v>
      </c>
      <c r="GK28" s="285">
        <v>0</v>
      </c>
      <c r="GL28" s="285">
        <v>0</v>
      </c>
      <c r="GM28" s="285">
        <v>0</v>
      </c>
      <c r="GN28" s="285">
        <v>0</v>
      </c>
      <c r="GO28" s="293">
        <v>0</v>
      </c>
      <c r="GP28" s="285">
        <v>0</v>
      </c>
      <c r="GQ28" s="285">
        <v>0</v>
      </c>
      <c r="GR28" s="291">
        <v>0</v>
      </c>
      <c r="GS28" s="291">
        <v>0</v>
      </c>
      <c r="GT28" s="291">
        <v>0</v>
      </c>
      <c r="GU28" s="291">
        <v>0</v>
      </c>
      <c r="GV28" s="291">
        <v>0</v>
      </c>
      <c r="GW28" s="286" t="s">
        <v>352</v>
      </c>
      <c r="GX28" s="287"/>
      <c r="GY28" s="288"/>
      <c r="GZ28" s="289" t="s">
        <v>351</v>
      </c>
      <c r="HA28" s="290"/>
      <c r="HB28" s="284">
        <v>0</v>
      </c>
      <c r="HC28" s="285">
        <v>0</v>
      </c>
      <c r="HD28" s="285">
        <v>0</v>
      </c>
      <c r="HE28" s="285">
        <v>0</v>
      </c>
      <c r="HF28" s="285">
        <v>0</v>
      </c>
      <c r="HG28" s="293">
        <v>3320182</v>
      </c>
      <c r="HH28" s="285">
        <v>3320182</v>
      </c>
      <c r="HI28" s="285">
        <v>2683440</v>
      </c>
      <c r="HJ28" s="291">
        <v>2662662</v>
      </c>
      <c r="HK28" s="286" t="s">
        <v>352</v>
      </c>
      <c r="HL28" s="287"/>
      <c r="HM28" s="288"/>
      <c r="HN28" s="289" t="s">
        <v>351</v>
      </c>
      <c r="HO28" s="290"/>
      <c r="HP28" s="284">
        <v>160304</v>
      </c>
      <c r="HQ28" s="285">
        <v>160304</v>
      </c>
      <c r="HR28" s="285">
        <v>0</v>
      </c>
      <c r="HS28" s="285">
        <v>0</v>
      </c>
      <c r="HT28" s="285">
        <v>5311008</v>
      </c>
      <c r="HU28" s="293">
        <v>4087789</v>
      </c>
      <c r="HV28" s="285">
        <v>0</v>
      </c>
      <c r="HW28" s="285">
        <v>0</v>
      </c>
      <c r="HX28" s="285">
        <v>54454319</v>
      </c>
      <c r="HY28" s="286" t="s">
        <v>352</v>
      </c>
      <c r="HZ28" s="287"/>
      <c r="IA28" s="288"/>
      <c r="IB28" s="289" t="s">
        <v>351</v>
      </c>
      <c r="IC28" s="290"/>
      <c r="ID28" s="284">
        <v>34721695</v>
      </c>
      <c r="IE28" s="285">
        <f t="shared" si="2"/>
        <v>26722417</v>
      </c>
      <c r="IF28" s="285">
        <f t="shared" si="3"/>
        <v>14820127</v>
      </c>
      <c r="IG28" s="285">
        <f t="shared" si="4"/>
        <v>4255694</v>
      </c>
      <c r="IH28" s="285">
        <f t="shared" si="5"/>
        <v>637650</v>
      </c>
      <c r="II28" s="293">
        <f t="shared" si="6"/>
        <v>23476208</v>
      </c>
      <c r="IJ28" s="285">
        <f t="shared" si="7"/>
        <v>19263918</v>
      </c>
      <c r="IK28" s="285">
        <v>7996668</v>
      </c>
      <c r="IL28" s="291">
        <v>26725027</v>
      </c>
      <c r="IM28" s="258" t="s">
        <v>352</v>
      </c>
      <c r="IN28" s="254"/>
      <c r="IO28" s="254"/>
      <c r="IP28" s="254"/>
      <c r="IQ28" s="254"/>
      <c r="IR28" s="254"/>
    </row>
    <row r="29" spans="1:252" s="264" customFormat="1" ht="18" x14ac:dyDescent="0.45">
      <c r="A29" s="253">
        <v>12</v>
      </c>
      <c r="B29" s="202">
        <v>20</v>
      </c>
      <c r="C29" s="254"/>
      <c r="D29" s="265"/>
      <c r="E29" s="283" t="s">
        <v>353</v>
      </c>
      <c r="G29" s="284">
        <v>7514712</v>
      </c>
      <c r="H29" s="285">
        <v>40173309</v>
      </c>
      <c r="I29" s="285">
        <v>405454</v>
      </c>
      <c r="J29" s="285">
        <v>405454</v>
      </c>
      <c r="K29" s="285">
        <v>8239574</v>
      </c>
      <c r="L29" s="285">
        <v>6174845</v>
      </c>
      <c r="M29" s="284">
        <v>7082030</v>
      </c>
      <c r="N29" s="285">
        <v>561739</v>
      </c>
      <c r="O29" s="285">
        <v>340715</v>
      </c>
      <c r="P29" s="285">
        <v>198240</v>
      </c>
      <c r="Q29" s="286" t="s">
        <v>354</v>
      </c>
      <c r="R29" s="287"/>
      <c r="S29" s="288"/>
      <c r="T29" s="289" t="s">
        <v>353</v>
      </c>
      <c r="U29" s="290"/>
      <c r="V29" s="285">
        <v>25362</v>
      </c>
      <c r="W29" s="285">
        <v>31488</v>
      </c>
      <c r="X29" s="285">
        <v>39783041</v>
      </c>
      <c r="Y29" s="284">
        <v>18488925</v>
      </c>
      <c r="Z29" s="285">
        <v>11905378</v>
      </c>
      <c r="AA29" s="285">
        <v>5605565</v>
      </c>
      <c r="AB29" s="285">
        <v>14989920</v>
      </c>
      <c r="AC29" s="285">
        <v>7280308</v>
      </c>
      <c r="AD29" s="285">
        <v>1870</v>
      </c>
      <c r="AE29" s="285">
        <v>5574365</v>
      </c>
      <c r="AF29" s="285">
        <v>4461670</v>
      </c>
      <c r="AG29" s="286" t="s">
        <v>354</v>
      </c>
      <c r="AH29" s="287"/>
      <c r="AI29" s="288"/>
      <c r="AJ29" s="289" t="s">
        <v>353</v>
      </c>
      <c r="AK29" s="290"/>
      <c r="AL29" s="285">
        <v>3313512</v>
      </c>
      <c r="AM29" s="285">
        <v>19084</v>
      </c>
      <c r="AN29" s="285">
        <v>0</v>
      </c>
      <c r="AO29" s="285">
        <v>2241769</v>
      </c>
      <c r="AP29" s="285">
        <v>57088</v>
      </c>
      <c r="AQ29" s="285">
        <v>56022</v>
      </c>
      <c r="AR29" s="285">
        <v>0</v>
      </c>
      <c r="AS29" s="285">
        <v>57088</v>
      </c>
      <c r="AT29" s="285">
        <v>310048</v>
      </c>
      <c r="AU29" s="285">
        <v>258158</v>
      </c>
      <c r="AV29" s="286" t="s">
        <v>354</v>
      </c>
      <c r="AW29" s="287"/>
      <c r="AX29" s="288"/>
      <c r="AY29" s="289" t="s">
        <v>353</v>
      </c>
      <c r="AZ29" s="290"/>
      <c r="BA29" s="285">
        <v>141354</v>
      </c>
      <c r="BB29" s="285">
        <v>0</v>
      </c>
      <c r="BC29" s="285">
        <v>110004</v>
      </c>
      <c r="BD29" s="285">
        <v>58690</v>
      </c>
      <c r="BE29" s="285">
        <v>0</v>
      </c>
      <c r="BF29" s="285">
        <v>224088</v>
      </c>
      <c r="BG29" s="285">
        <v>144598</v>
      </c>
      <c r="BH29" s="285">
        <v>4409422</v>
      </c>
      <c r="BI29" s="285">
        <v>3149653</v>
      </c>
      <c r="BJ29" s="285">
        <v>597931</v>
      </c>
      <c r="BK29" s="286" t="s">
        <v>354</v>
      </c>
      <c r="BL29" s="287"/>
      <c r="BM29" s="288"/>
      <c r="BN29" s="289" t="s">
        <v>353</v>
      </c>
      <c r="BO29" s="290"/>
      <c r="BP29" s="285">
        <v>1527245</v>
      </c>
      <c r="BQ29" s="285">
        <v>258809</v>
      </c>
      <c r="BR29" s="285">
        <v>0</v>
      </c>
      <c r="BS29" s="285">
        <f t="shared" si="0"/>
        <v>1625691</v>
      </c>
      <c r="BT29" s="285">
        <v>91767</v>
      </c>
      <c r="BU29" s="285">
        <v>535862</v>
      </c>
      <c r="BV29" s="291">
        <v>611936</v>
      </c>
      <c r="BW29" s="285">
        <v>386126</v>
      </c>
      <c r="BX29" s="285">
        <v>399746</v>
      </c>
      <c r="BY29" s="285">
        <v>3514355</v>
      </c>
      <c r="BZ29" s="285">
        <v>2250220</v>
      </c>
      <c r="CA29" s="286" t="s">
        <v>354</v>
      </c>
      <c r="CB29" s="287"/>
      <c r="CC29" s="288"/>
      <c r="CD29" s="289" t="s">
        <v>353</v>
      </c>
      <c r="CE29" s="290"/>
      <c r="CF29" s="285">
        <v>11020264</v>
      </c>
      <c r="CG29" s="285">
        <v>6074067</v>
      </c>
      <c r="CH29" s="285">
        <v>1296251</v>
      </c>
      <c r="CI29" s="285">
        <v>4372265</v>
      </c>
      <c r="CJ29" s="285">
        <v>1646406</v>
      </c>
      <c r="CK29" s="285">
        <v>0</v>
      </c>
      <c r="CL29" s="285">
        <v>0</v>
      </c>
      <c r="CM29" s="285">
        <v>117226</v>
      </c>
      <c r="CN29" s="285">
        <v>2206300</v>
      </c>
      <c r="CO29" s="285">
        <f t="shared" si="1"/>
        <v>1381816</v>
      </c>
      <c r="CP29" s="286" t="s">
        <v>354</v>
      </c>
      <c r="CQ29" s="287"/>
      <c r="CR29" s="288"/>
      <c r="CS29" s="289" t="s">
        <v>353</v>
      </c>
      <c r="CT29" s="290"/>
      <c r="CU29" s="292">
        <v>321890</v>
      </c>
      <c r="CV29" s="292">
        <v>1059926</v>
      </c>
      <c r="CW29" s="292">
        <v>0</v>
      </c>
      <c r="CX29" s="285">
        <v>42594</v>
      </c>
      <c r="CY29" s="285">
        <v>36166</v>
      </c>
      <c r="CZ29" s="285">
        <v>0</v>
      </c>
      <c r="DA29" s="285">
        <v>42594</v>
      </c>
      <c r="DB29" s="285">
        <v>0</v>
      </c>
      <c r="DC29" s="285">
        <v>5703448</v>
      </c>
      <c r="DD29" s="285">
        <v>5517959</v>
      </c>
      <c r="DE29" s="286" t="s">
        <v>354</v>
      </c>
      <c r="DF29" s="287"/>
      <c r="DG29" s="288"/>
      <c r="DH29" s="289" t="s">
        <v>353</v>
      </c>
      <c r="DI29" s="290"/>
      <c r="DJ29" s="285">
        <v>0</v>
      </c>
      <c r="DK29" s="285">
        <v>0</v>
      </c>
      <c r="DL29" s="292">
        <v>0</v>
      </c>
      <c r="DM29" s="292">
        <v>0</v>
      </c>
      <c r="DN29" s="292">
        <v>0</v>
      </c>
      <c r="DO29" s="292">
        <v>0</v>
      </c>
      <c r="DP29" s="295">
        <v>0</v>
      </c>
      <c r="DQ29" s="285">
        <v>79283741</v>
      </c>
      <c r="DR29" s="285">
        <v>47017737</v>
      </c>
      <c r="DS29" s="285">
        <v>11191448</v>
      </c>
      <c r="DT29" s="286" t="s">
        <v>354</v>
      </c>
      <c r="DU29" s="287"/>
      <c r="DV29" s="288"/>
      <c r="DW29" s="289" t="s">
        <v>353</v>
      </c>
      <c r="DX29" s="290"/>
      <c r="DY29" s="285">
        <v>10195650</v>
      </c>
      <c r="DZ29" s="285">
        <v>6407924</v>
      </c>
      <c r="EA29" s="285">
        <v>5950894</v>
      </c>
      <c r="EB29" s="285">
        <v>10199988</v>
      </c>
      <c r="EC29" s="285">
        <v>8220435</v>
      </c>
      <c r="ED29" s="285">
        <v>438016</v>
      </c>
      <c r="EE29" s="285">
        <v>410943</v>
      </c>
      <c r="EF29" s="285">
        <v>28291631</v>
      </c>
      <c r="EG29" s="285">
        <v>9512723</v>
      </c>
      <c r="EH29" s="285">
        <v>5007107</v>
      </c>
      <c r="EI29" s="286" t="s">
        <v>354</v>
      </c>
      <c r="EJ29" s="287"/>
      <c r="EK29" s="288"/>
      <c r="EL29" s="289" t="s">
        <v>353</v>
      </c>
      <c r="EM29" s="290"/>
      <c r="EN29" s="285">
        <v>4064786</v>
      </c>
      <c r="EO29" s="285">
        <v>247243</v>
      </c>
      <c r="EP29" s="285">
        <v>247243</v>
      </c>
      <c r="EQ29" s="285">
        <v>13188</v>
      </c>
      <c r="ER29" s="285">
        <v>10979</v>
      </c>
      <c r="ES29" s="285">
        <v>115088</v>
      </c>
      <c r="ET29" s="285">
        <v>90807</v>
      </c>
      <c r="EU29" s="285">
        <v>798087</v>
      </c>
      <c r="EV29" s="285">
        <v>798087</v>
      </c>
      <c r="EW29" s="285">
        <v>3833501</v>
      </c>
      <c r="EX29" s="285">
        <v>2917670</v>
      </c>
      <c r="EY29" s="286" t="s">
        <v>354</v>
      </c>
      <c r="EZ29" s="287"/>
      <c r="FA29" s="288"/>
      <c r="FB29" s="289" t="s">
        <v>353</v>
      </c>
      <c r="FC29" s="290"/>
      <c r="FD29" s="292">
        <v>9695826</v>
      </c>
      <c r="FE29" s="292">
        <v>3128549</v>
      </c>
      <c r="FF29" s="292">
        <v>4164615</v>
      </c>
      <c r="FG29" s="292">
        <v>486564</v>
      </c>
      <c r="FH29" s="292">
        <v>5526674</v>
      </c>
      <c r="FI29" s="292">
        <v>2641784</v>
      </c>
      <c r="FJ29" s="292">
        <v>0</v>
      </c>
      <c r="FK29" s="292">
        <v>0</v>
      </c>
      <c r="FL29" s="292">
        <v>4537</v>
      </c>
      <c r="FM29" s="292">
        <v>201</v>
      </c>
      <c r="FN29" s="286" t="s">
        <v>354</v>
      </c>
      <c r="FO29" s="287"/>
      <c r="FP29" s="288"/>
      <c r="FQ29" s="289" t="s">
        <v>353</v>
      </c>
      <c r="FR29" s="290"/>
      <c r="FS29" s="285">
        <v>0</v>
      </c>
      <c r="FT29" s="285">
        <v>0</v>
      </c>
      <c r="FU29" s="285">
        <v>0</v>
      </c>
      <c r="FV29" s="285">
        <v>0</v>
      </c>
      <c r="FW29" s="285">
        <v>0</v>
      </c>
      <c r="FX29" s="285">
        <v>0</v>
      </c>
      <c r="FY29" s="291">
        <v>0</v>
      </c>
      <c r="FZ29" s="285">
        <v>0</v>
      </c>
      <c r="GA29" s="285">
        <v>42594</v>
      </c>
      <c r="GB29" s="285">
        <v>36166</v>
      </c>
      <c r="GC29" s="285">
        <v>42594</v>
      </c>
      <c r="GD29" s="285">
        <v>36166</v>
      </c>
      <c r="GE29" s="286" t="s">
        <v>354</v>
      </c>
      <c r="GF29" s="287"/>
      <c r="GG29" s="288"/>
      <c r="GH29" s="289" t="s">
        <v>353</v>
      </c>
      <c r="GI29" s="290"/>
      <c r="GJ29" s="284">
        <v>0</v>
      </c>
      <c r="GK29" s="285">
        <v>0</v>
      </c>
      <c r="GL29" s="285">
        <v>0</v>
      </c>
      <c r="GM29" s="285">
        <v>0</v>
      </c>
      <c r="GN29" s="285">
        <v>0</v>
      </c>
      <c r="GO29" s="293">
        <v>0</v>
      </c>
      <c r="GP29" s="285">
        <v>0</v>
      </c>
      <c r="GQ29" s="285">
        <v>0</v>
      </c>
      <c r="GR29" s="291">
        <v>0</v>
      </c>
      <c r="GS29" s="291">
        <v>0</v>
      </c>
      <c r="GT29" s="291">
        <v>0</v>
      </c>
      <c r="GU29" s="291">
        <v>0</v>
      </c>
      <c r="GV29" s="291">
        <v>0</v>
      </c>
      <c r="GW29" s="286" t="s">
        <v>354</v>
      </c>
      <c r="GX29" s="287"/>
      <c r="GY29" s="288"/>
      <c r="GZ29" s="289" t="s">
        <v>353</v>
      </c>
      <c r="HA29" s="290"/>
      <c r="HB29" s="284">
        <v>0</v>
      </c>
      <c r="HC29" s="285">
        <v>0</v>
      </c>
      <c r="HD29" s="285">
        <v>0</v>
      </c>
      <c r="HE29" s="285">
        <v>0</v>
      </c>
      <c r="HF29" s="285">
        <v>0</v>
      </c>
      <c r="HG29" s="293">
        <v>5703448</v>
      </c>
      <c r="HH29" s="285">
        <v>5517959</v>
      </c>
      <c r="HI29" s="285">
        <v>1829986</v>
      </c>
      <c r="HJ29" s="291">
        <v>614110</v>
      </c>
      <c r="HK29" s="286" t="s">
        <v>354</v>
      </c>
      <c r="HL29" s="287"/>
      <c r="HM29" s="288"/>
      <c r="HN29" s="289" t="s">
        <v>353</v>
      </c>
      <c r="HO29" s="290"/>
      <c r="HP29" s="284">
        <v>0</v>
      </c>
      <c r="HQ29" s="285">
        <v>0</v>
      </c>
      <c r="HR29" s="285">
        <v>21662</v>
      </c>
      <c r="HS29" s="285">
        <v>0</v>
      </c>
      <c r="HT29" s="285">
        <v>6862035</v>
      </c>
      <c r="HU29" s="293">
        <v>5316416</v>
      </c>
      <c r="HV29" s="285">
        <v>0</v>
      </c>
      <c r="HW29" s="285">
        <v>0</v>
      </c>
      <c r="HX29" s="285">
        <v>79283741</v>
      </c>
      <c r="HY29" s="286" t="s">
        <v>354</v>
      </c>
      <c r="HZ29" s="287"/>
      <c r="IA29" s="288"/>
      <c r="IB29" s="289" t="s">
        <v>353</v>
      </c>
      <c r="IC29" s="290"/>
      <c r="ID29" s="284">
        <v>47017737</v>
      </c>
      <c r="IE29" s="285">
        <f t="shared" si="2"/>
        <v>45186527</v>
      </c>
      <c r="IF29" s="285">
        <f t="shared" si="3"/>
        <v>25226332</v>
      </c>
      <c r="IG29" s="285">
        <f t="shared" si="4"/>
        <v>9738420</v>
      </c>
      <c r="IH29" s="285">
        <f t="shared" si="5"/>
        <v>3164715</v>
      </c>
      <c r="II29" s="293">
        <f t="shared" si="6"/>
        <v>24358794</v>
      </c>
      <c r="IJ29" s="285">
        <f t="shared" si="7"/>
        <v>18626690</v>
      </c>
      <c r="IK29" s="285">
        <v>8972444</v>
      </c>
      <c r="IL29" s="291">
        <v>38045293</v>
      </c>
      <c r="IM29" s="258" t="s">
        <v>354</v>
      </c>
      <c r="IN29" s="254"/>
      <c r="IO29" s="254"/>
      <c r="IP29" s="254"/>
      <c r="IQ29" s="254"/>
      <c r="IR29" s="254"/>
    </row>
    <row r="30" spans="1:252" s="264" customFormat="1" ht="18" x14ac:dyDescent="0.45">
      <c r="A30" s="253">
        <v>16</v>
      </c>
      <c r="B30" s="202">
        <v>21</v>
      </c>
      <c r="C30" s="254"/>
      <c r="D30" s="265"/>
      <c r="E30" s="283" t="s">
        <v>355</v>
      </c>
      <c r="G30" s="284">
        <v>19253655</v>
      </c>
      <c r="H30" s="285">
        <v>34582636</v>
      </c>
      <c r="I30" s="285">
        <v>417614</v>
      </c>
      <c r="J30" s="285">
        <v>417598</v>
      </c>
      <c r="K30" s="285">
        <v>8032859</v>
      </c>
      <c r="L30" s="285">
        <v>6623141</v>
      </c>
      <c r="M30" s="284">
        <v>6785222</v>
      </c>
      <c r="N30" s="285">
        <v>445072</v>
      </c>
      <c r="O30" s="285">
        <v>567264</v>
      </c>
      <c r="P30" s="285">
        <v>197303</v>
      </c>
      <c r="Q30" s="286" t="s">
        <v>356</v>
      </c>
      <c r="R30" s="287"/>
      <c r="S30" s="288"/>
      <c r="T30" s="289" t="s">
        <v>355</v>
      </c>
      <c r="U30" s="290"/>
      <c r="V30" s="285">
        <v>20176</v>
      </c>
      <c r="W30" s="285">
        <v>17822</v>
      </c>
      <c r="X30" s="285">
        <v>32032315</v>
      </c>
      <c r="Y30" s="284">
        <v>16050498</v>
      </c>
      <c r="Z30" s="285">
        <v>11107100</v>
      </c>
      <c r="AA30" s="285">
        <v>4305130</v>
      </c>
      <c r="AB30" s="285">
        <v>14047634</v>
      </c>
      <c r="AC30" s="285">
        <v>2571753</v>
      </c>
      <c r="AD30" s="285">
        <v>698</v>
      </c>
      <c r="AE30" s="285">
        <v>12981776</v>
      </c>
      <c r="AF30" s="285">
        <v>8970314</v>
      </c>
      <c r="AG30" s="286" t="s">
        <v>356</v>
      </c>
      <c r="AH30" s="287"/>
      <c r="AI30" s="288"/>
      <c r="AJ30" s="289" t="s">
        <v>355</v>
      </c>
      <c r="AK30" s="290"/>
      <c r="AL30" s="285">
        <v>10961405</v>
      </c>
      <c r="AM30" s="285">
        <v>54200</v>
      </c>
      <c r="AN30" s="285">
        <v>0</v>
      </c>
      <c r="AO30" s="285">
        <v>1966171</v>
      </c>
      <c r="AP30" s="285">
        <v>65415</v>
      </c>
      <c r="AQ30" s="285">
        <v>64518</v>
      </c>
      <c r="AR30" s="285">
        <v>0</v>
      </c>
      <c r="AS30" s="285">
        <v>65415</v>
      </c>
      <c r="AT30" s="285">
        <v>147363</v>
      </c>
      <c r="AU30" s="285">
        <v>103033</v>
      </c>
      <c r="AV30" s="286" t="s">
        <v>356</v>
      </c>
      <c r="AW30" s="287"/>
      <c r="AX30" s="288"/>
      <c r="AY30" s="289" t="s">
        <v>355</v>
      </c>
      <c r="AZ30" s="290"/>
      <c r="BA30" s="285">
        <v>89547</v>
      </c>
      <c r="BB30" s="285">
        <v>0</v>
      </c>
      <c r="BC30" s="285">
        <v>45458</v>
      </c>
      <c r="BD30" s="285">
        <v>12358</v>
      </c>
      <c r="BE30" s="285">
        <v>0</v>
      </c>
      <c r="BF30" s="285">
        <v>400354</v>
      </c>
      <c r="BG30" s="285">
        <v>295313</v>
      </c>
      <c r="BH30" s="285">
        <v>9052428</v>
      </c>
      <c r="BI30" s="285">
        <v>2551661</v>
      </c>
      <c r="BJ30" s="285">
        <v>994005</v>
      </c>
      <c r="BK30" s="286" t="s">
        <v>356</v>
      </c>
      <c r="BL30" s="287"/>
      <c r="BM30" s="288"/>
      <c r="BN30" s="289" t="s">
        <v>355</v>
      </c>
      <c r="BO30" s="290"/>
      <c r="BP30" s="285">
        <v>1588321</v>
      </c>
      <c r="BQ30" s="285">
        <v>28791</v>
      </c>
      <c r="BR30" s="285">
        <v>0</v>
      </c>
      <c r="BS30" s="285">
        <f t="shared" si="0"/>
        <v>6159782</v>
      </c>
      <c r="BT30" s="285">
        <v>543406</v>
      </c>
      <c r="BU30" s="285">
        <v>472236</v>
      </c>
      <c r="BV30" s="291">
        <v>366465</v>
      </c>
      <c r="BW30" s="285">
        <v>4777675</v>
      </c>
      <c r="BX30" s="285">
        <v>281529</v>
      </c>
      <c r="BY30" s="285">
        <v>3240183</v>
      </c>
      <c r="BZ30" s="285">
        <v>1350068</v>
      </c>
      <c r="CA30" s="286" t="s">
        <v>356</v>
      </c>
      <c r="CB30" s="287"/>
      <c r="CC30" s="288"/>
      <c r="CD30" s="289" t="s">
        <v>355</v>
      </c>
      <c r="CE30" s="290"/>
      <c r="CF30" s="285">
        <v>8224688</v>
      </c>
      <c r="CG30" s="285">
        <v>5909349</v>
      </c>
      <c r="CH30" s="285">
        <v>1556641</v>
      </c>
      <c r="CI30" s="285">
        <v>1706111</v>
      </c>
      <c r="CJ30" s="285">
        <v>1025142</v>
      </c>
      <c r="CK30" s="285">
        <v>0</v>
      </c>
      <c r="CL30" s="285">
        <v>0</v>
      </c>
      <c r="CM30" s="285">
        <v>1270968</v>
      </c>
      <c r="CN30" s="285">
        <v>1071558</v>
      </c>
      <c r="CO30" s="285">
        <f t="shared" si="1"/>
        <v>1594268</v>
      </c>
      <c r="CP30" s="286" t="s">
        <v>356</v>
      </c>
      <c r="CQ30" s="287"/>
      <c r="CR30" s="288"/>
      <c r="CS30" s="289" t="s">
        <v>355</v>
      </c>
      <c r="CT30" s="290"/>
      <c r="CU30" s="292">
        <v>196684</v>
      </c>
      <c r="CV30" s="292">
        <v>1397584</v>
      </c>
      <c r="CW30" s="292">
        <v>0</v>
      </c>
      <c r="CX30" s="285">
        <v>4361</v>
      </c>
      <c r="CY30" s="285">
        <v>4361</v>
      </c>
      <c r="CZ30" s="285">
        <v>0</v>
      </c>
      <c r="DA30" s="285">
        <v>3189</v>
      </c>
      <c r="DB30" s="285">
        <v>1172</v>
      </c>
      <c r="DC30" s="285">
        <v>8487077</v>
      </c>
      <c r="DD30" s="285">
        <v>8487077</v>
      </c>
      <c r="DE30" s="286" t="s">
        <v>356</v>
      </c>
      <c r="DF30" s="287"/>
      <c r="DG30" s="288"/>
      <c r="DH30" s="289" t="s">
        <v>355</v>
      </c>
      <c r="DI30" s="290"/>
      <c r="DJ30" s="285">
        <v>680</v>
      </c>
      <c r="DK30" s="285">
        <v>680</v>
      </c>
      <c r="DL30" s="292">
        <v>0</v>
      </c>
      <c r="DM30" s="292">
        <v>680</v>
      </c>
      <c r="DN30" s="292">
        <v>0</v>
      </c>
      <c r="DO30" s="292">
        <v>0</v>
      </c>
      <c r="DP30" s="295">
        <v>0</v>
      </c>
      <c r="DQ30" s="285">
        <v>83087113</v>
      </c>
      <c r="DR30" s="285">
        <v>50827611</v>
      </c>
      <c r="DS30" s="285">
        <v>11239527</v>
      </c>
      <c r="DT30" s="286" t="s">
        <v>356</v>
      </c>
      <c r="DU30" s="287"/>
      <c r="DV30" s="288"/>
      <c r="DW30" s="289" t="s">
        <v>355</v>
      </c>
      <c r="DX30" s="290"/>
      <c r="DY30" s="285">
        <v>9782814</v>
      </c>
      <c r="DZ30" s="285">
        <v>7067284</v>
      </c>
      <c r="EA30" s="285">
        <v>5994362</v>
      </c>
      <c r="EB30" s="285">
        <v>10784978</v>
      </c>
      <c r="EC30" s="285">
        <v>7681294</v>
      </c>
      <c r="ED30" s="285">
        <v>351543</v>
      </c>
      <c r="EE30" s="285">
        <v>291548</v>
      </c>
      <c r="EF30" s="285">
        <v>18827118</v>
      </c>
      <c r="EG30" s="285">
        <v>6863180</v>
      </c>
      <c r="EH30" s="285">
        <v>6836557</v>
      </c>
      <c r="EI30" s="286" t="s">
        <v>356</v>
      </c>
      <c r="EJ30" s="287"/>
      <c r="EK30" s="288"/>
      <c r="EL30" s="289" t="s">
        <v>355</v>
      </c>
      <c r="EM30" s="290"/>
      <c r="EN30" s="285">
        <v>2839082</v>
      </c>
      <c r="EO30" s="285">
        <v>345897</v>
      </c>
      <c r="EP30" s="285">
        <v>343532</v>
      </c>
      <c r="EQ30" s="285">
        <v>35087</v>
      </c>
      <c r="ER30" s="285">
        <v>32702</v>
      </c>
      <c r="ES30" s="285">
        <v>505752</v>
      </c>
      <c r="ET30" s="285">
        <v>199288</v>
      </c>
      <c r="EU30" s="285">
        <v>3647</v>
      </c>
      <c r="EV30" s="285">
        <v>3647</v>
      </c>
      <c r="EW30" s="285">
        <v>5946174</v>
      </c>
      <c r="EX30" s="285">
        <v>2259913</v>
      </c>
      <c r="EY30" s="286" t="s">
        <v>356</v>
      </c>
      <c r="EZ30" s="287"/>
      <c r="FA30" s="288"/>
      <c r="FB30" s="289" t="s">
        <v>355</v>
      </c>
      <c r="FC30" s="290"/>
      <c r="FD30" s="292">
        <v>10797534</v>
      </c>
      <c r="FE30" s="292">
        <v>537141</v>
      </c>
      <c r="FF30" s="292">
        <v>4772479</v>
      </c>
      <c r="FG30" s="292">
        <v>116355</v>
      </c>
      <c r="FH30" s="292">
        <v>6019201</v>
      </c>
      <c r="FI30" s="292">
        <v>420786</v>
      </c>
      <c r="FJ30" s="292">
        <v>0</v>
      </c>
      <c r="FK30" s="292">
        <v>0</v>
      </c>
      <c r="FL30" s="292">
        <v>5854</v>
      </c>
      <c r="FM30" s="292">
        <v>0</v>
      </c>
      <c r="FN30" s="286" t="s">
        <v>356</v>
      </c>
      <c r="FO30" s="287"/>
      <c r="FP30" s="288"/>
      <c r="FQ30" s="289" t="s">
        <v>355</v>
      </c>
      <c r="FR30" s="290"/>
      <c r="FS30" s="285">
        <v>0</v>
      </c>
      <c r="FT30" s="285">
        <v>0</v>
      </c>
      <c r="FU30" s="285">
        <v>0</v>
      </c>
      <c r="FV30" s="285">
        <v>0</v>
      </c>
      <c r="FW30" s="285">
        <v>0</v>
      </c>
      <c r="FX30" s="285">
        <v>0</v>
      </c>
      <c r="FY30" s="291">
        <v>0</v>
      </c>
      <c r="FZ30" s="285">
        <v>0</v>
      </c>
      <c r="GA30" s="285">
        <v>4361</v>
      </c>
      <c r="GB30" s="285">
        <v>4361</v>
      </c>
      <c r="GC30" s="285">
        <v>0</v>
      </c>
      <c r="GD30" s="285">
        <v>0</v>
      </c>
      <c r="GE30" s="286" t="s">
        <v>356</v>
      </c>
      <c r="GF30" s="287"/>
      <c r="GG30" s="288"/>
      <c r="GH30" s="289" t="s">
        <v>355</v>
      </c>
      <c r="GI30" s="290"/>
      <c r="GJ30" s="284">
        <v>4361</v>
      </c>
      <c r="GK30" s="285">
        <v>4361</v>
      </c>
      <c r="GL30" s="285">
        <v>0</v>
      </c>
      <c r="GM30" s="285">
        <v>0</v>
      </c>
      <c r="GN30" s="285">
        <v>0</v>
      </c>
      <c r="GO30" s="293">
        <v>0</v>
      </c>
      <c r="GP30" s="285">
        <v>0</v>
      </c>
      <c r="GQ30" s="285">
        <v>0</v>
      </c>
      <c r="GR30" s="291">
        <v>0</v>
      </c>
      <c r="GS30" s="291">
        <v>0</v>
      </c>
      <c r="GT30" s="291">
        <v>0</v>
      </c>
      <c r="GU30" s="291">
        <v>0</v>
      </c>
      <c r="GV30" s="291">
        <v>0</v>
      </c>
      <c r="GW30" s="286" t="s">
        <v>356</v>
      </c>
      <c r="GX30" s="287"/>
      <c r="GY30" s="288"/>
      <c r="GZ30" s="289" t="s">
        <v>355</v>
      </c>
      <c r="HA30" s="290"/>
      <c r="HB30" s="284">
        <v>0</v>
      </c>
      <c r="HC30" s="285">
        <v>0</v>
      </c>
      <c r="HD30" s="285">
        <v>0</v>
      </c>
      <c r="HE30" s="285">
        <v>0</v>
      </c>
      <c r="HF30" s="285">
        <v>0</v>
      </c>
      <c r="HG30" s="293">
        <v>8487039</v>
      </c>
      <c r="HH30" s="285">
        <v>8487039</v>
      </c>
      <c r="HI30" s="285">
        <v>10473056</v>
      </c>
      <c r="HJ30" s="291">
        <v>10104442</v>
      </c>
      <c r="HK30" s="286" t="s">
        <v>356</v>
      </c>
      <c r="HL30" s="287"/>
      <c r="HM30" s="288"/>
      <c r="HN30" s="289" t="s">
        <v>355</v>
      </c>
      <c r="HO30" s="290"/>
      <c r="HP30" s="284">
        <v>1900</v>
      </c>
      <c r="HQ30" s="285">
        <v>0</v>
      </c>
      <c r="HR30" s="285">
        <v>0</v>
      </c>
      <c r="HS30" s="285">
        <v>0</v>
      </c>
      <c r="HT30" s="285">
        <v>5283500</v>
      </c>
      <c r="HU30" s="293">
        <v>4236710</v>
      </c>
      <c r="HV30" s="285">
        <v>0</v>
      </c>
      <c r="HW30" s="285">
        <v>0</v>
      </c>
      <c r="HX30" s="285">
        <v>83087113</v>
      </c>
      <c r="HY30" s="286" t="s">
        <v>356</v>
      </c>
      <c r="HZ30" s="287"/>
      <c r="IA30" s="288"/>
      <c r="IB30" s="289" t="s">
        <v>355</v>
      </c>
      <c r="IC30" s="290"/>
      <c r="ID30" s="284">
        <v>50827611</v>
      </c>
      <c r="IE30" s="285">
        <f t="shared" si="2"/>
        <v>38553684</v>
      </c>
      <c r="IF30" s="285">
        <f t="shared" si="3"/>
        <v>25133033</v>
      </c>
      <c r="IG30" s="285">
        <f t="shared" si="4"/>
        <v>10801895</v>
      </c>
      <c r="IH30" s="285">
        <f t="shared" si="5"/>
        <v>541502</v>
      </c>
      <c r="II30" s="293">
        <f t="shared" si="6"/>
        <v>33731534</v>
      </c>
      <c r="IJ30" s="285">
        <f t="shared" si="7"/>
        <v>25153076</v>
      </c>
      <c r="IK30" s="285">
        <v>19536060</v>
      </c>
      <c r="IL30" s="291">
        <v>31291551</v>
      </c>
      <c r="IM30" s="258" t="s">
        <v>356</v>
      </c>
      <c r="IN30" s="254"/>
      <c r="IO30" s="254"/>
      <c r="IP30" s="254"/>
      <c r="IQ30" s="254"/>
      <c r="IR30" s="254"/>
    </row>
    <row r="31" spans="1:252" s="264" customFormat="1" ht="18" x14ac:dyDescent="0.45">
      <c r="A31" s="253">
        <v>27</v>
      </c>
      <c r="B31" s="202">
        <v>22</v>
      </c>
      <c r="C31" s="254"/>
      <c r="D31" s="265"/>
      <c r="E31" s="283" t="s">
        <v>357</v>
      </c>
      <c r="G31" s="284">
        <v>3174161</v>
      </c>
      <c r="H31" s="285">
        <v>16648154</v>
      </c>
      <c r="I31" s="285">
        <v>241493</v>
      </c>
      <c r="J31" s="285">
        <v>241475</v>
      </c>
      <c r="K31" s="285">
        <v>3115524</v>
      </c>
      <c r="L31" s="285">
        <v>2549127</v>
      </c>
      <c r="M31" s="284">
        <v>2421612</v>
      </c>
      <c r="N31" s="285">
        <v>366211</v>
      </c>
      <c r="O31" s="285">
        <v>209922</v>
      </c>
      <c r="P31" s="285">
        <v>64388</v>
      </c>
      <c r="Q31" s="286" t="s">
        <v>358</v>
      </c>
      <c r="R31" s="287"/>
      <c r="S31" s="288"/>
      <c r="T31" s="289" t="s">
        <v>357</v>
      </c>
      <c r="U31" s="290"/>
      <c r="V31" s="285">
        <v>22206</v>
      </c>
      <c r="W31" s="285">
        <v>31185</v>
      </c>
      <c r="X31" s="285">
        <v>13791119</v>
      </c>
      <c r="Y31" s="284">
        <v>7166785</v>
      </c>
      <c r="Z31" s="285">
        <v>5053185</v>
      </c>
      <c r="AA31" s="285">
        <v>2486147</v>
      </c>
      <c r="AB31" s="285">
        <v>4284287</v>
      </c>
      <c r="AC31" s="285">
        <v>1967361</v>
      </c>
      <c r="AD31" s="285">
        <v>139</v>
      </c>
      <c r="AE31" s="285">
        <v>2717279</v>
      </c>
      <c r="AF31" s="285">
        <v>2540944</v>
      </c>
      <c r="AG31" s="286" t="s">
        <v>358</v>
      </c>
      <c r="AH31" s="287"/>
      <c r="AI31" s="288"/>
      <c r="AJ31" s="289" t="s">
        <v>357</v>
      </c>
      <c r="AK31" s="290"/>
      <c r="AL31" s="285">
        <v>1631197</v>
      </c>
      <c r="AM31" s="285">
        <v>0</v>
      </c>
      <c r="AN31" s="285">
        <v>0</v>
      </c>
      <c r="AO31" s="285">
        <v>1086082</v>
      </c>
      <c r="AP31" s="285">
        <v>52689</v>
      </c>
      <c r="AQ31" s="285">
        <v>49953</v>
      </c>
      <c r="AR31" s="285">
        <v>0</v>
      </c>
      <c r="AS31" s="285">
        <v>52689</v>
      </c>
      <c r="AT31" s="285">
        <v>96865</v>
      </c>
      <c r="AU31" s="285">
        <v>88554</v>
      </c>
      <c r="AV31" s="286" t="s">
        <v>358</v>
      </c>
      <c r="AW31" s="287"/>
      <c r="AX31" s="288"/>
      <c r="AY31" s="289" t="s">
        <v>357</v>
      </c>
      <c r="AZ31" s="290"/>
      <c r="BA31" s="285">
        <v>82277</v>
      </c>
      <c r="BB31" s="285">
        <v>0</v>
      </c>
      <c r="BC31" s="285">
        <v>4004</v>
      </c>
      <c r="BD31" s="285">
        <v>10584</v>
      </c>
      <c r="BE31" s="285">
        <v>0</v>
      </c>
      <c r="BF31" s="285">
        <v>146526</v>
      </c>
      <c r="BG31" s="285">
        <v>104056</v>
      </c>
      <c r="BH31" s="285">
        <v>2762832</v>
      </c>
      <c r="BI31" s="285">
        <v>1711157</v>
      </c>
      <c r="BJ31" s="285">
        <v>429418</v>
      </c>
      <c r="BK31" s="286" t="s">
        <v>358</v>
      </c>
      <c r="BL31" s="287"/>
      <c r="BM31" s="288"/>
      <c r="BN31" s="289" t="s">
        <v>357</v>
      </c>
      <c r="BO31" s="290"/>
      <c r="BP31" s="285">
        <v>993928</v>
      </c>
      <c r="BQ31" s="285">
        <v>26949</v>
      </c>
      <c r="BR31" s="285">
        <v>0</v>
      </c>
      <c r="BS31" s="285">
        <f t="shared" si="0"/>
        <v>1312537</v>
      </c>
      <c r="BT31" s="285">
        <v>65736</v>
      </c>
      <c r="BU31" s="285">
        <v>240022</v>
      </c>
      <c r="BV31" s="291">
        <v>866233</v>
      </c>
      <c r="BW31" s="285">
        <v>140546</v>
      </c>
      <c r="BX31" s="285">
        <v>0</v>
      </c>
      <c r="BY31" s="285">
        <v>988689</v>
      </c>
      <c r="BZ31" s="285">
        <v>968590</v>
      </c>
      <c r="CA31" s="286" t="s">
        <v>358</v>
      </c>
      <c r="CB31" s="287"/>
      <c r="CC31" s="288"/>
      <c r="CD31" s="289" t="s">
        <v>357</v>
      </c>
      <c r="CE31" s="290"/>
      <c r="CF31" s="285">
        <v>3067746</v>
      </c>
      <c r="CG31" s="285">
        <v>2265561</v>
      </c>
      <c r="CH31" s="285">
        <v>444784</v>
      </c>
      <c r="CI31" s="285">
        <v>940458</v>
      </c>
      <c r="CJ31" s="285">
        <v>300803</v>
      </c>
      <c r="CK31" s="285">
        <v>0</v>
      </c>
      <c r="CL31" s="285">
        <v>0</v>
      </c>
      <c r="CM31" s="285">
        <v>395776</v>
      </c>
      <c r="CN31" s="285">
        <v>424898</v>
      </c>
      <c r="CO31" s="285">
        <f t="shared" si="1"/>
        <v>561027</v>
      </c>
      <c r="CP31" s="286" t="s">
        <v>358</v>
      </c>
      <c r="CQ31" s="287"/>
      <c r="CR31" s="288"/>
      <c r="CS31" s="289" t="s">
        <v>357</v>
      </c>
      <c r="CT31" s="290"/>
      <c r="CU31" s="292">
        <v>162485</v>
      </c>
      <c r="CV31" s="292">
        <v>398542</v>
      </c>
      <c r="CW31" s="292">
        <v>0</v>
      </c>
      <c r="CX31" s="285">
        <v>67729</v>
      </c>
      <c r="CY31" s="285">
        <v>412</v>
      </c>
      <c r="CZ31" s="285">
        <v>0</v>
      </c>
      <c r="DA31" s="285">
        <v>19912</v>
      </c>
      <c r="DB31" s="285">
        <v>47817</v>
      </c>
      <c r="DC31" s="285">
        <v>2072467</v>
      </c>
      <c r="DD31" s="285">
        <v>2072467</v>
      </c>
      <c r="DE31" s="286" t="s">
        <v>358</v>
      </c>
      <c r="DF31" s="287"/>
      <c r="DG31" s="288"/>
      <c r="DH31" s="289" t="s">
        <v>357</v>
      </c>
      <c r="DI31" s="290"/>
      <c r="DJ31" s="285">
        <v>0</v>
      </c>
      <c r="DK31" s="285">
        <v>0</v>
      </c>
      <c r="DL31" s="292">
        <v>0</v>
      </c>
      <c r="DM31" s="292">
        <v>0</v>
      </c>
      <c r="DN31" s="292">
        <v>0</v>
      </c>
      <c r="DO31" s="292">
        <v>0</v>
      </c>
      <c r="DP31" s="295">
        <v>0</v>
      </c>
      <c r="DQ31" s="285">
        <v>29120958</v>
      </c>
      <c r="DR31" s="285">
        <v>19759081</v>
      </c>
      <c r="DS31" s="285">
        <v>5187721</v>
      </c>
      <c r="DT31" s="286" t="s">
        <v>358</v>
      </c>
      <c r="DU31" s="287"/>
      <c r="DV31" s="288"/>
      <c r="DW31" s="289" t="s">
        <v>357</v>
      </c>
      <c r="DX31" s="290"/>
      <c r="DY31" s="285">
        <v>4617234</v>
      </c>
      <c r="DZ31" s="285">
        <v>2903707</v>
      </c>
      <c r="EA31" s="285">
        <v>2643390</v>
      </c>
      <c r="EB31" s="285">
        <v>3248733</v>
      </c>
      <c r="EC31" s="285">
        <v>2604352</v>
      </c>
      <c r="ED31" s="285">
        <v>119777</v>
      </c>
      <c r="EE31" s="285">
        <v>115151</v>
      </c>
      <c r="EF31" s="285">
        <v>8767577</v>
      </c>
      <c r="EG31" s="285">
        <v>3119144</v>
      </c>
      <c r="EH31" s="285">
        <v>3882807</v>
      </c>
      <c r="EI31" s="286" t="s">
        <v>358</v>
      </c>
      <c r="EJ31" s="287"/>
      <c r="EK31" s="288"/>
      <c r="EL31" s="289" t="s">
        <v>357</v>
      </c>
      <c r="EM31" s="290"/>
      <c r="EN31" s="285">
        <v>3815280</v>
      </c>
      <c r="EO31" s="285">
        <v>127711</v>
      </c>
      <c r="EP31" s="285">
        <v>127711</v>
      </c>
      <c r="EQ31" s="285">
        <v>2812</v>
      </c>
      <c r="ER31" s="285">
        <v>2614</v>
      </c>
      <c r="ES31" s="285">
        <v>9138</v>
      </c>
      <c r="ET31" s="285">
        <v>5752</v>
      </c>
      <c r="EU31" s="285">
        <v>1843280</v>
      </c>
      <c r="EV31" s="285">
        <v>1841732</v>
      </c>
      <c r="EW31" s="285">
        <v>1899866</v>
      </c>
      <c r="EX31" s="285">
        <v>1837471</v>
      </c>
      <c r="EY31" s="286" t="s">
        <v>358</v>
      </c>
      <c r="EZ31" s="287"/>
      <c r="FA31" s="288"/>
      <c r="FB31" s="289" t="s">
        <v>357</v>
      </c>
      <c r="FC31" s="290"/>
      <c r="FD31" s="292">
        <v>1718222</v>
      </c>
      <c r="FE31" s="292">
        <v>320397</v>
      </c>
      <c r="FF31" s="292">
        <v>482855</v>
      </c>
      <c r="FG31" s="292">
        <v>15108</v>
      </c>
      <c r="FH31" s="292">
        <v>1235367</v>
      </c>
      <c r="FI31" s="292">
        <v>305289</v>
      </c>
      <c r="FJ31" s="292">
        <v>0</v>
      </c>
      <c r="FK31" s="292">
        <v>0</v>
      </c>
      <c r="FL31" s="292">
        <v>0</v>
      </c>
      <c r="FM31" s="292">
        <v>0</v>
      </c>
      <c r="FN31" s="286" t="s">
        <v>358</v>
      </c>
      <c r="FO31" s="287"/>
      <c r="FP31" s="288"/>
      <c r="FQ31" s="289" t="s">
        <v>357</v>
      </c>
      <c r="FR31" s="290"/>
      <c r="FS31" s="285">
        <v>0</v>
      </c>
      <c r="FT31" s="285">
        <v>0</v>
      </c>
      <c r="FU31" s="285">
        <v>0</v>
      </c>
      <c r="FV31" s="285">
        <v>0</v>
      </c>
      <c r="FW31" s="285">
        <v>0</v>
      </c>
      <c r="FX31" s="285">
        <v>0</v>
      </c>
      <c r="FY31" s="291">
        <v>0</v>
      </c>
      <c r="FZ31" s="285">
        <v>0</v>
      </c>
      <c r="GA31" s="285">
        <v>67729</v>
      </c>
      <c r="GB31" s="285">
        <v>412</v>
      </c>
      <c r="GC31" s="285">
        <v>31656</v>
      </c>
      <c r="GD31" s="285">
        <v>0</v>
      </c>
      <c r="GE31" s="286" t="s">
        <v>358</v>
      </c>
      <c r="GF31" s="287"/>
      <c r="GG31" s="288"/>
      <c r="GH31" s="289" t="s">
        <v>357</v>
      </c>
      <c r="GI31" s="290"/>
      <c r="GJ31" s="284">
        <v>36073</v>
      </c>
      <c r="GK31" s="285">
        <v>412</v>
      </c>
      <c r="GL31" s="285">
        <v>0</v>
      </c>
      <c r="GM31" s="285">
        <v>0</v>
      </c>
      <c r="GN31" s="285">
        <v>0</v>
      </c>
      <c r="GO31" s="293">
        <v>0</v>
      </c>
      <c r="GP31" s="285">
        <v>0</v>
      </c>
      <c r="GQ31" s="285">
        <v>0</v>
      </c>
      <c r="GR31" s="291">
        <v>0</v>
      </c>
      <c r="GS31" s="291">
        <v>0</v>
      </c>
      <c r="GT31" s="291">
        <v>0</v>
      </c>
      <c r="GU31" s="291">
        <v>0</v>
      </c>
      <c r="GV31" s="291">
        <v>0</v>
      </c>
      <c r="GW31" s="286" t="s">
        <v>358</v>
      </c>
      <c r="GX31" s="287"/>
      <c r="GY31" s="288"/>
      <c r="GZ31" s="289" t="s">
        <v>357</v>
      </c>
      <c r="HA31" s="290"/>
      <c r="HB31" s="284">
        <v>0</v>
      </c>
      <c r="HC31" s="285">
        <v>0</v>
      </c>
      <c r="HD31" s="285">
        <v>0</v>
      </c>
      <c r="HE31" s="285">
        <v>0</v>
      </c>
      <c r="HF31" s="285">
        <v>0</v>
      </c>
      <c r="HG31" s="293">
        <v>2072467</v>
      </c>
      <c r="HH31" s="285">
        <v>2072467</v>
      </c>
      <c r="HI31" s="285">
        <v>373025</v>
      </c>
      <c r="HJ31" s="291">
        <v>363580</v>
      </c>
      <c r="HK31" s="286" t="s">
        <v>358</v>
      </c>
      <c r="HL31" s="287"/>
      <c r="HM31" s="288"/>
      <c r="HN31" s="289" t="s">
        <v>357</v>
      </c>
      <c r="HO31" s="290"/>
      <c r="HP31" s="284">
        <v>250000</v>
      </c>
      <c r="HQ31" s="285">
        <v>250000</v>
      </c>
      <c r="HR31" s="285">
        <v>287693</v>
      </c>
      <c r="HS31" s="285">
        <v>0</v>
      </c>
      <c r="HT31" s="285">
        <v>3145207</v>
      </c>
      <c r="HU31" s="293">
        <v>2481064</v>
      </c>
      <c r="HV31" s="285">
        <v>0</v>
      </c>
      <c r="HW31" s="285">
        <v>0</v>
      </c>
      <c r="HX31" s="285">
        <v>29120958</v>
      </c>
      <c r="HY31" s="286" t="s">
        <v>358</v>
      </c>
      <c r="HZ31" s="287"/>
      <c r="IA31" s="288"/>
      <c r="IB31" s="289" t="s">
        <v>357</v>
      </c>
      <c r="IC31" s="290"/>
      <c r="ID31" s="284">
        <v>19759081</v>
      </c>
      <c r="IE31" s="285">
        <f t="shared" si="2"/>
        <v>16027765</v>
      </c>
      <c r="IF31" s="285">
        <f t="shared" si="3"/>
        <v>9808845</v>
      </c>
      <c r="IG31" s="285">
        <f t="shared" si="4"/>
        <v>1785951</v>
      </c>
      <c r="IH31" s="285">
        <f t="shared" si="5"/>
        <v>320809</v>
      </c>
      <c r="II31" s="293">
        <f t="shared" si="6"/>
        <v>11307242</v>
      </c>
      <c r="IJ31" s="285">
        <f t="shared" si="7"/>
        <v>9629427</v>
      </c>
      <c r="IK31" s="285">
        <v>2889463</v>
      </c>
      <c r="IL31" s="291">
        <v>16869618</v>
      </c>
      <c r="IM31" s="258" t="s">
        <v>358</v>
      </c>
      <c r="IN31" s="254"/>
      <c r="IO31" s="254"/>
      <c r="IP31" s="254"/>
      <c r="IQ31" s="254"/>
      <c r="IR31" s="254"/>
    </row>
    <row r="32" spans="1:252" s="264" customFormat="1" ht="18" x14ac:dyDescent="0.45">
      <c r="A32" s="253">
        <v>19</v>
      </c>
      <c r="B32" s="202">
        <v>23</v>
      </c>
      <c r="C32" s="254"/>
      <c r="D32" s="265"/>
      <c r="E32" s="283" t="s">
        <v>359</v>
      </c>
      <c r="G32" s="284">
        <v>4126261</v>
      </c>
      <c r="H32" s="285">
        <v>25711089</v>
      </c>
      <c r="I32" s="285">
        <v>250641</v>
      </c>
      <c r="J32" s="285">
        <v>250641</v>
      </c>
      <c r="K32" s="285">
        <v>4051294</v>
      </c>
      <c r="L32" s="285">
        <v>3362840</v>
      </c>
      <c r="M32" s="284">
        <v>3082254</v>
      </c>
      <c r="N32" s="285">
        <v>426304</v>
      </c>
      <c r="O32" s="285">
        <v>355175</v>
      </c>
      <c r="P32" s="285">
        <v>141028</v>
      </c>
      <c r="Q32" s="286" t="s">
        <v>360</v>
      </c>
      <c r="R32" s="287"/>
      <c r="S32" s="288"/>
      <c r="T32" s="289" t="s">
        <v>359</v>
      </c>
      <c r="U32" s="290"/>
      <c r="V32" s="285">
        <v>24213</v>
      </c>
      <c r="W32" s="285">
        <v>22320</v>
      </c>
      <c r="X32" s="285">
        <v>25340608</v>
      </c>
      <c r="Y32" s="284">
        <v>12471601</v>
      </c>
      <c r="Z32" s="285">
        <v>8264346</v>
      </c>
      <c r="AA32" s="285">
        <v>4103608</v>
      </c>
      <c r="AB32" s="285">
        <v>7671411</v>
      </c>
      <c r="AC32" s="285">
        <v>5301138</v>
      </c>
      <c r="AD32" s="285">
        <v>105</v>
      </c>
      <c r="AE32" s="285">
        <v>3237741</v>
      </c>
      <c r="AF32" s="285">
        <v>2879887</v>
      </c>
      <c r="AG32" s="286" t="s">
        <v>360</v>
      </c>
      <c r="AH32" s="287"/>
      <c r="AI32" s="288"/>
      <c r="AJ32" s="289" t="s">
        <v>359</v>
      </c>
      <c r="AK32" s="290"/>
      <c r="AL32" s="285">
        <v>1540498</v>
      </c>
      <c r="AM32" s="285">
        <v>9107</v>
      </c>
      <c r="AN32" s="285">
        <v>6336</v>
      </c>
      <c r="AO32" s="285">
        <v>1681800</v>
      </c>
      <c r="AP32" s="285">
        <v>22211</v>
      </c>
      <c r="AQ32" s="285">
        <v>19985</v>
      </c>
      <c r="AR32" s="285">
        <v>0</v>
      </c>
      <c r="AS32" s="285">
        <v>22211</v>
      </c>
      <c r="AT32" s="285">
        <v>141109</v>
      </c>
      <c r="AU32" s="285">
        <v>126334</v>
      </c>
      <c r="AV32" s="286" t="s">
        <v>360</v>
      </c>
      <c r="AW32" s="287"/>
      <c r="AX32" s="288"/>
      <c r="AY32" s="289" t="s">
        <v>359</v>
      </c>
      <c r="AZ32" s="290"/>
      <c r="BA32" s="285">
        <v>59435</v>
      </c>
      <c r="BB32" s="285">
        <v>0</v>
      </c>
      <c r="BC32" s="285">
        <v>68560</v>
      </c>
      <c r="BD32" s="285">
        <v>13114</v>
      </c>
      <c r="BE32" s="285">
        <v>0</v>
      </c>
      <c r="BF32" s="285">
        <v>360192</v>
      </c>
      <c r="BG32" s="285">
        <v>241276</v>
      </c>
      <c r="BH32" s="285">
        <v>2571005</v>
      </c>
      <c r="BI32" s="285">
        <v>1922495</v>
      </c>
      <c r="BJ32" s="285">
        <v>309637</v>
      </c>
      <c r="BK32" s="286" t="s">
        <v>360</v>
      </c>
      <c r="BL32" s="287"/>
      <c r="BM32" s="288"/>
      <c r="BN32" s="289" t="s">
        <v>359</v>
      </c>
      <c r="BO32" s="290"/>
      <c r="BP32" s="285">
        <v>814091</v>
      </c>
      <c r="BQ32" s="285">
        <v>24525</v>
      </c>
      <c r="BR32" s="285">
        <v>0</v>
      </c>
      <c r="BS32" s="285">
        <f t="shared" si="0"/>
        <v>1361872</v>
      </c>
      <c r="BT32" s="285">
        <v>1625</v>
      </c>
      <c r="BU32" s="285">
        <v>141028</v>
      </c>
      <c r="BV32" s="291">
        <v>1020523</v>
      </c>
      <c r="BW32" s="285">
        <v>198696</v>
      </c>
      <c r="BX32" s="285">
        <v>60880</v>
      </c>
      <c r="BY32" s="285">
        <v>1410973</v>
      </c>
      <c r="BZ32" s="285">
        <v>1367380</v>
      </c>
      <c r="CA32" s="286" t="s">
        <v>360</v>
      </c>
      <c r="CB32" s="287"/>
      <c r="CC32" s="288"/>
      <c r="CD32" s="289" t="s">
        <v>359</v>
      </c>
      <c r="CE32" s="290"/>
      <c r="CF32" s="285">
        <v>5136269</v>
      </c>
      <c r="CG32" s="285">
        <v>3740779</v>
      </c>
      <c r="CH32" s="285">
        <v>822570</v>
      </c>
      <c r="CI32" s="285">
        <v>601667</v>
      </c>
      <c r="CJ32" s="285">
        <v>482155</v>
      </c>
      <c r="CK32" s="285">
        <v>0</v>
      </c>
      <c r="CL32" s="285">
        <v>0</v>
      </c>
      <c r="CM32" s="285">
        <v>553859</v>
      </c>
      <c r="CN32" s="285">
        <v>1281844</v>
      </c>
      <c r="CO32" s="285">
        <f t="shared" si="1"/>
        <v>1394174</v>
      </c>
      <c r="CP32" s="286" t="s">
        <v>360</v>
      </c>
      <c r="CQ32" s="287"/>
      <c r="CR32" s="288"/>
      <c r="CS32" s="289" t="s">
        <v>359</v>
      </c>
      <c r="CT32" s="290"/>
      <c r="CU32" s="292">
        <v>366720</v>
      </c>
      <c r="CV32" s="292">
        <v>1027454</v>
      </c>
      <c r="CW32" s="292">
        <v>0</v>
      </c>
      <c r="CX32" s="285">
        <v>0</v>
      </c>
      <c r="CY32" s="285">
        <v>0</v>
      </c>
      <c r="CZ32" s="285">
        <v>0</v>
      </c>
      <c r="DA32" s="285">
        <v>0</v>
      </c>
      <c r="DB32" s="285">
        <v>0</v>
      </c>
      <c r="DC32" s="285">
        <v>3280566</v>
      </c>
      <c r="DD32" s="285">
        <v>3242712</v>
      </c>
      <c r="DE32" s="286" t="s">
        <v>360</v>
      </c>
      <c r="DF32" s="287"/>
      <c r="DG32" s="288"/>
      <c r="DH32" s="289" t="s">
        <v>359</v>
      </c>
      <c r="DI32" s="290"/>
      <c r="DJ32" s="285">
        <v>0</v>
      </c>
      <c r="DK32" s="285">
        <v>0</v>
      </c>
      <c r="DL32" s="292">
        <v>0</v>
      </c>
      <c r="DM32" s="292">
        <v>0</v>
      </c>
      <c r="DN32" s="292">
        <v>0</v>
      </c>
      <c r="DO32" s="292">
        <v>0</v>
      </c>
      <c r="DP32" s="295">
        <v>0</v>
      </c>
      <c r="DQ32" s="285">
        <v>45802609</v>
      </c>
      <c r="DR32" s="285">
        <v>29625930</v>
      </c>
      <c r="DS32" s="285">
        <v>7257948</v>
      </c>
      <c r="DT32" s="286" t="s">
        <v>360</v>
      </c>
      <c r="DU32" s="287"/>
      <c r="DV32" s="288"/>
      <c r="DW32" s="289" t="s">
        <v>359</v>
      </c>
      <c r="DX32" s="290"/>
      <c r="DY32" s="285">
        <v>6516085</v>
      </c>
      <c r="DZ32" s="285">
        <v>4021137</v>
      </c>
      <c r="EA32" s="285">
        <v>3675080</v>
      </c>
      <c r="EB32" s="285">
        <v>5377940</v>
      </c>
      <c r="EC32" s="285">
        <v>4526757</v>
      </c>
      <c r="ED32" s="285">
        <v>107169</v>
      </c>
      <c r="EE32" s="285">
        <v>98104</v>
      </c>
      <c r="EF32" s="285">
        <v>16994840</v>
      </c>
      <c r="EG32" s="285">
        <v>5837908</v>
      </c>
      <c r="EH32" s="285">
        <v>5184252</v>
      </c>
      <c r="EI32" s="286" t="s">
        <v>360</v>
      </c>
      <c r="EJ32" s="287"/>
      <c r="EK32" s="288"/>
      <c r="EL32" s="289" t="s">
        <v>359</v>
      </c>
      <c r="EM32" s="290"/>
      <c r="EN32" s="285">
        <v>4599298</v>
      </c>
      <c r="EO32" s="285">
        <v>222915</v>
      </c>
      <c r="EP32" s="285">
        <v>222908</v>
      </c>
      <c r="EQ32" s="285">
        <v>11542</v>
      </c>
      <c r="ER32" s="285">
        <v>11542</v>
      </c>
      <c r="ES32" s="285">
        <v>4991</v>
      </c>
      <c r="ET32" s="285">
        <v>4991</v>
      </c>
      <c r="EU32" s="285">
        <v>2209730</v>
      </c>
      <c r="EV32" s="285">
        <v>2209407</v>
      </c>
      <c r="EW32" s="285">
        <v>2735074</v>
      </c>
      <c r="EX32" s="285">
        <v>2150450</v>
      </c>
      <c r="EY32" s="286" t="s">
        <v>360</v>
      </c>
      <c r="EZ32" s="287"/>
      <c r="FA32" s="288"/>
      <c r="FB32" s="289" t="s">
        <v>359</v>
      </c>
      <c r="FC32" s="290"/>
      <c r="FD32" s="292">
        <v>1903742</v>
      </c>
      <c r="FE32" s="292">
        <v>320528</v>
      </c>
      <c r="FF32" s="292">
        <v>358273</v>
      </c>
      <c r="FG32" s="292">
        <v>20532</v>
      </c>
      <c r="FH32" s="292">
        <v>1545469</v>
      </c>
      <c r="FI32" s="292">
        <v>299996</v>
      </c>
      <c r="FJ32" s="292">
        <v>0</v>
      </c>
      <c r="FK32" s="292">
        <v>0</v>
      </c>
      <c r="FL32" s="292">
        <v>0</v>
      </c>
      <c r="FM32" s="292">
        <v>0</v>
      </c>
      <c r="FN32" s="286" t="s">
        <v>360</v>
      </c>
      <c r="FO32" s="287"/>
      <c r="FP32" s="288"/>
      <c r="FQ32" s="289" t="s">
        <v>359</v>
      </c>
      <c r="FR32" s="290"/>
      <c r="FS32" s="285">
        <v>0</v>
      </c>
      <c r="FT32" s="285">
        <v>0</v>
      </c>
      <c r="FU32" s="285">
        <v>0</v>
      </c>
      <c r="FV32" s="285">
        <v>0</v>
      </c>
      <c r="FW32" s="285">
        <v>0</v>
      </c>
      <c r="FX32" s="285">
        <v>0</v>
      </c>
      <c r="FY32" s="291">
        <v>0</v>
      </c>
      <c r="FZ32" s="285">
        <v>0</v>
      </c>
      <c r="GA32" s="285">
        <v>0</v>
      </c>
      <c r="GB32" s="285">
        <v>0</v>
      </c>
      <c r="GC32" s="285">
        <v>0</v>
      </c>
      <c r="GD32" s="285">
        <v>0</v>
      </c>
      <c r="GE32" s="286" t="s">
        <v>360</v>
      </c>
      <c r="GF32" s="287"/>
      <c r="GG32" s="288"/>
      <c r="GH32" s="289" t="s">
        <v>359</v>
      </c>
      <c r="GI32" s="290"/>
      <c r="GJ32" s="284">
        <v>0</v>
      </c>
      <c r="GK32" s="285">
        <v>0</v>
      </c>
      <c r="GL32" s="285">
        <v>0</v>
      </c>
      <c r="GM32" s="285">
        <v>0</v>
      </c>
      <c r="GN32" s="285">
        <v>0</v>
      </c>
      <c r="GO32" s="293">
        <v>0</v>
      </c>
      <c r="GP32" s="285">
        <v>0</v>
      </c>
      <c r="GQ32" s="285">
        <v>0</v>
      </c>
      <c r="GR32" s="291">
        <v>0</v>
      </c>
      <c r="GS32" s="291">
        <v>0</v>
      </c>
      <c r="GT32" s="291">
        <v>0</v>
      </c>
      <c r="GU32" s="291">
        <v>0</v>
      </c>
      <c r="GV32" s="291">
        <v>0</v>
      </c>
      <c r="GW32" s="286" t="s">
        <v>360</v>
      </c>
      <c r="GX32" s="287"/>
      <c r="GY32" s="288"/>
      <c r="GZ32" s="289" t="s">
        <v>359</v>
      </c>
      <c r="HA32" s="290"/>
      <c r="HB32" s="284">
        <v>0</v>
      </c>
      <c r="HC32" s="285">
        <v>0</v>
      </c>
      <c r="HD32" s="285">
        <v>0</v>
      </c>
      <c r="HE32" s="285">
        <v>0</v>
      </c>
      <c r="HF32" s="285">
        <v>0</v>
      </c>
      <c r="HG32" s="293">
        <v>3280566</v>
      </c>
      <c r="HH32" s="285">
        <v>3242712</v>
      </c>
      <c r="HI32" s="285">
        <v>458705</v>
      </c>
      <c r="HJ32" s="291">
        <v>350638</v>
      </c>
      <c r="HK32" s="286" t="s">
        <v>360</v>
      </c>
      <c r="HL32" s="287"/>
      <c r="HM32" s="288"/>
      <c r="HN32" s="289" t="s">
        <v>359</v>
      </c>
      <c r="HO32" s="290"/>
      <c r="HP32" s="284">
        <v>0</v>
      </c>
      <c r="HQ32" s="285">
        <v>0</v>
      </c>
      <c r="HR32" s="285">
        <v>0</v>
      </c>
      <c r="HS32" s="285">
        <v>0</v>
      </c>
      <c r="HT32" s="285">
        <v>5237447</v>
      </c>
      <c r="HU32" s="293">
        <v>4133900</v>
      </c>
      <c r="HV32" s="285">
        <v>0</v>
      </c>
      <c r="HW32" s="285">
        <v>0</v>
      </c>
      <c r="HX32" s="285">
        <v>45802609</v>
      </c>
      <c r="HY32" s="286" t="s">
        <v>360</v>
      </c>
      <c r="HZ32" s="287"/>
      <c r="IA32" s="288"/>
      <c r="IB32" s="289" t="s">
        <v>359</v>
      </c>
      <c r="IC32" s="290"/>
      <c r="ID32" s="284">
        <v>29625930</v>
      </c>
      <c r="IE32" s="285">
        <f t="shared" si="2"/>
        <v>27533354</v>
      </c>
      <c r="IF32" s="285">
        <f t="shared" si="3"/>
        <v>15596705</v>
      </c>
      <c r="IG32" s="285">
        <f t="shared" si="4"/>
        <v>1903742</v>
      </c>
      <c r="IH32" s="285">
        <f t="shared" si="5"/>
        <v>320528</v>
      </c>
      <c r="II32" s="293">
        <f t="shared" si="6"/>
        <v>16365513</v>
      </c>
      <c r="IJ32" s="285">
        <f t="shared" si="7"/>
        <v>13708697</v>
      </c>
      <c r="IK32" s="285">
        <v>3697192</v>
      </c>
      <c r="IL32" s="291">
        <v>25928738</v>
      </c>
      <c r="IM32" s="258" t="s">
        <v>360</v>
      </c>
      <c r="IN32" s="254"/>
      <c r="IO32" s="254"/>
      <c r="IP32" s="254"/>
      <c r="IQ32" s="254"/>
      <c r="IR32" s="254"/>
    </row>
    <row r="33" spans="1:252" s="264" customFormat="1" ht="18" x14ac:dyDescent="0.45">
      <c r="A33" s="253">
        <v>14</v>
      </c>
      <c r="B33" s="202">
        <v>24</v>
      </c>
      <c r="C33" s="254"/>
      <c r="D33" s="265"/>
      <c r="E33" s="283" t="s">
        <v>361</v>
      </c>
      <c r="G33" s="284">
        <v>6301357</v>
      </c>
      <c r="H33" s="285">
        <v>31579543</v>
      </c>
      <c r="I33" s="285">
        <v>365516</v>
      </c>
      <c r="J33" s="285">
        <v>365513</v>
      </c>
      <c r="K33" s="285">
        <v>5345380</v>
      </c>
      <c r="L33" s="285">
        <v>4639290</v>
      </c>
      <c r="M33" s="284">
        <v>4306365</v>
      </c>
      <c r="N33" s="285">
        <v>550217</v>
      </c>
      <c r="O33" s="285">
        <v>317057</v>
      </c>
      <c r="P33" s="285">
        <v>148639</v>
      </c>
      <c r="Q33" s="286" t="s">
        <v>362</v>
      </c>
      <c r="R33" s="287"/>
      <c r="S33" s="288"/>
      <c r="T33" s="289" t="s">
        <v>361</v>
      </c>
      <c r="U33" s="290"/>
      <c r="V33" s="285">
        <v>20490</v>
      </c>
      <c r="W33" s="285">
        <v>2612</v>
      </c>
      <c r="X33" s="285">
        <v>34483828</v>
      </c>
      <c r="Y33" s="284">
        <v>15647230</v>
      </c>
      <c r="Z33" s="285">
        <v>11066061</v>
      </c>
      <c r="AA33" s="285">
        <v>4637275</v>
      </c>
      <c r="AB33" s="285">
        <v>7773275</v>
      </c>
      <c r="AC33" s="285">
        <v>11006051</v>
      </c>
      <c r="AD33" s="285">
        <v>1166</v>
      </c>
      <c r="AE33" s="285">
        <v>6314648</v>
      </c>
      <c r="AF33" s="285">
        <v>3264812</v>
      </c>
      <c r="AG33" s="286" t="s">
        <v>362</v>
      </c>
      <c r="AH33" s="287"/>
      <c r="AI33" s="288"/>
      <c r="AJ33" s="289" t="s">
        <v>361</v>
      </c>
      <c r="AK33" s="290"/>
      <c r="AL33" s="285">
        <v>1638843</v>
      </c>
      <c r="AM33" s="285">
        <v>1238</v>
      </c>
      <c r="AN33" s="285">
        <v>0</v>
      </c>
      <c r="AO33" s="285">
        <v>4674567</v>
      </c>
      <c r="AP33" s="285">
        <v>139102</v>
      </c>
      <c r="AQ33" s="285">
        <v>69587</v>
      </c>
      <c r="AR33" s="285">
        <v>0</v>
      </c>
      <c r="AS33" s="285">
        <v>139102</v>
      </c>
      <c r="AT33" s="285">
        <v>30842</v>
      </c>
      <c r="AU33" s="285">
        <v>28992</v>
      </c>
      <c r="AV33" s="286" t="s">
        <v>362</v>
      </c>
      <c r="AW33" s="287"/>
      <c r="AX33" s="288"/>
      <c r="AY33" s="289" t="s">
        <v>361</v>
      </c>
      <c r="AZ33" s="290"/>
      <c r="BA33" s="285">
        <v>28896</v>
      </c>
      <c r="BB33" s="285">
        <v>0</v>
      </c>
      <c r="BC33" s="285">
        <v>1946</v>
      </c>
      <c r="BD33" s="285">
        <v>0</v>
      </c>
      <c r="BE33" s="285">
        <v>0</v>
      </c>
      <c r="BF33" s="285">
        <v>339145</v>
      </c>
      <c r="BG33" s="285">
        <v>156943</v>
      </c>
      <c r="BH33" s="285">
        <v>10572322</v>
      </c>
      <c r="BI33" s="285">
        <v>3329797</v>
      </c>
      <c r="BJ33" s="285">
        <v>137758</v>
      </c>
      <c r="BK33" s="286" t="s">
        <v>362</v>
      </c>
      <c r="BL33" s="287"/>
      <c r="BM33" s="288"/>
      <c r="BN33" s="289" t="s">
        <v>361</v>
      </c>
      <c r="BO33" s="290"/>
      <c r="BP33" s="285">
        <v>619221</v>
      </c>
      <c r="BQ33" s="285">
        <v>212485</v>
      </c>
      <c r="BR33" s="285">
        <v>0</v>
      </c>
      <c r="BS33" s="285">
        <f t="shared" si="0"/>
        <v>4951591</v>
      </c>
      <c r="BT33" s="285">
        <v>3053</v>
      </c>
      <c r="BU33" s="285">
        <v>208778</v>
      </c>
      <c r="BV33" s="291">
        <v>1708164</v>
      </c>
      <c r="BW33" s="285">
        <v>3031596</v>
      </c>
      <c r="BX33" s="285">
        <v>4651267</v>
      </c>
      <c r="BY33" s="285">
        <v>1863758</v>
      </c>
      <c r="BZ33" s="285">
        <v>1823139</v>
      </c>
      <c r="CA33" s="286" t="s">
        <v>362</v>
      </c>
      <c r="CB33" s="287"/>
      <c r="CC33" s="288"/>
      <c r="CD33" s="289" t="s">
        <v>361</v>
      </c>
      <c r="CE33" s="290"/>
      <c r="CF33" s="285">
        <v>9596627</v>
      </c>
      <c r="CG33" s="285">
        <v>3261582</v>
      </c>
      <c r="CH33" s="285">
        <v>4589472</v>
      </c>
      <c r="CI33" s="285">
        <v>891909</v>
      </c>
      <c r="CJ33" s="285">
        <v>546992</v>
      </c>
      <c r="CK33" s="285">
        <v>0</v>
      </c>
      <c r="CL33" s="285">
        <v>0</v>
      </c>
      <c r="CM33" s="285">
        <v>133389</v>
      </c>
      <c r="CN33" s="285">
        <v>2505466</v>
      </c>
      <c r="CO33" s="285">
        <f t="shared" si="1"/>
        <v>929399</v>
      </c>
      <c r="CP33" s="286" t="s">
        <v>362</v>
      </c>
      <c r="CQ33" s="287"/>
      <c r="CR33" s="288"/>
      <c r="CS33" s="289" t="s">
        <v>361</v>
      </c>
      <c r="CT33" s="290"/>
      <c r="CU33" s="292">
        <v>178079</v>
      </c>
      <c r="CV33" s="292">
        <v>751320</v>
      </c>
      <c r="CW33" s="292">
        <v>0</v>
      </c>
      <c r="CX33" s="285">
        <v>0</v>
      </c>
      <c r="CY33" s="285">
        <v>0</v>
      </c>
      <c r="CZ33" s="285">
        <v>0</v>
      </c>
      <c r="DA33" s="285">
        <v>0</v>
      </c>
      <c r="DB33" s="285">
        <v>0</v>
      </c>
      <c r="DC33" s="285">
        <v>4923024</v>
      </c>
      <c r="DD33" s="285">
        <v>4903779</v>
      </c>
      <c r="DE33" s="286" t="s">
        <v>362</v>
      </c>
      <c r="DF33" s="287"/>
      <c r="DG33" s="288"/>
      <c r="DH33" s="289" t="s">
        <v>361</v>
      </c>
      <c r="DI33" s="290"/>
      <c r="DJ33" s="285">
        <v>0</v>
      </c>
      <c r="DK33" s="285">
        <v>0</v>
      </c>
      <c r="DL33" s="292">
        <v>0</v>
      </c>
      <c r="DM33" s="292">
        <v>0</v>
      </c>
      <c r="DN33" s="292">
        <v>0</v>
      </c>
      <c r="DO33" s="292">
        <v>0</v>
      </c>
      <c r="DP33" s="295">
        <v>0</v>
      </c>
      <c r="DQ33" s="285">
        <v>73974192</v>
      </c>
      <c r="DR33" s="285">
        <v>37490664</v>
      </c>
      <c r="DS33" s="285">
        <v>7457476</v>
      </c>
      <c r="DT33" s="286" t="s">
        <v>362</v>
      </c>
      <c r="DU33" s="287"/>
      <c r="DV33" s="288"/>
      <c r="DW33" s="289" t="s">
        <v>361</v>
      </c>
      <c r="DX33" s="290"/>
      <c r="DY33" s="285">
        <v>6798200</v>
      </c>
      <c r="DZ33" s="285">
        <v>4821582</v>
      </c>
      <c r="EA33" s="285">
        <v>4489722</v>
      </c>
      <c r="EB33" s="285">
        <v>8811447</v>
      </c>
      <c r="EC33" s="285">
        <v>6044886</v>
      </c>
      <c r="ED33" s="285">
        <v>154802</v>
      </c>
      <c r="EE33" s="285">
        <v>62458</v>
      </c>
      <c r="EF33" s="285">
        <v>24898640</v>
      </c>
      <c r="EG33" s="285">
        <v>8045019</v>
      </c>
      <c r="EH33" s="285">
        <v>5890081</v>
      </c>
      <c r="EI33" s="286" t="s">
        <v>362</v>
      </c>
      <c r="EJ33" s="287"/>
      <c r="EK33" s="288"/>
      <c r="EL33" s="289" t="s">
        <v>361</v>
      </c>
      <c r="EM33" s="290"/>
      <c r="EN33" s="285">
        <v>5225066</v>
      </c>
      <c r="EO33" s="285">
        <v>263944</v>
      </c>
      <c r="EP33" s="285">
        <v>263944</v>
      </c>
      <c r="EQ33" s="285">
        <v>162755</v>
      </c>
      <c r="ER33" s="285">
        <v>24938</v>
      </c>
      <c r="ES33" s="285">
        <v>298970</v>
      </c>
      <c r="ET33" s="285">
        <v>240404</v>
      </c>
      <c r="EU33" s="285">
        <v>1772531</v>
      </c>
      <c r="EV33" s="285">
        <v>1771869</v>
      </c>
      <c r="EW33" s="285">
        <v>3391881</v>
      </c>
      <c r="EX33" s="285">
        <v>2923911</v>
      </c>
      <c r="EY33" s="286" t="s">
        <v>362</v>
      </c>
      <c r="EZ33" s="287"/>
      <c r="FA33" s="288"/>
      <c r="FB33" s="289" t="s">
        <v>361</v>
      </c>
      <c r="FC33" s="290"/>
      <c r="FD33" s="292">
        <v>15150088</v>
      </c>
      <c r="FE33" s="292">
        <v>1330117</v>
      </c>
      <c r="FF33" s="292">
        <v>8392610</v>
      </c>
      <c r="FG33" s="292">
        <v>374961</v>
      </c>
      <c r="FH33" s="292">
        <v>6756437</v>
      </c>
      <c r="FI33" s="292">
        <v>955156</v>
      </c>
      <c r="FJ33" s="292">
        <v>0</v>
      </c>
      <c r="FK33" s="292">
        <v>0</v>
      </c>
      <c r="FL33" s="292">
        <v>0</v>
      </c>
      <c r="FM33" s="292">
        <v>0</v>
      </c>
      <c r="FN33" s="286" t="s">
        <v>362</v>
      </c>
      <c r="FO33" s="287"/>
      <c r="FP33" s="288"/>
      <c r="FQ33" s="289" t="s">
        <v>361</v>
      </c>
      <c r="FR33" s="290"/>
      <c r="FS33" s="285">
        <v>0</v>
      </c>
      <c r="FT33" s="285">
        <v>0</v>
      </c>
      <c r="FU33" s="285">
        <v>1041</v>
      </c>
      <c r="FV33" s="285">
        <v>0</v>
      </c>
      <c r="FW33" s="285">
        <v>1037</v>
      </c>
      <c r="FX33" s="285">
        <v>0</v>
      </c>
      <c r="FY33" s="291">
        <v>4</v>
      </c>
      <c r="FZ33" s="285">
        <v>0</v>
      </c>
      <c r="GA33" s="285">
        <v>0</v>
      </c>
      <c r="GB33" s="285">
        <v>0</v>
      </c>
      <c r="GC33" s="285">
        <v>0</v>
      </c>
      <c r="GD33" s="285">
        <v>0</v>
      </c>
      <c r="GE33" s="286" t="s">
        <v>362</v>
      </c>
      <c r="GF33" s="287"/>
      <c r="GG33" s="288"/>
      <c r="GH33" s="289" t="s">
        <v>361</v>
      </c>
      <c r="GI33" s="290"/>
      <c r="GJ33" s="284">
        <v>0</v>
      </c>
      <c r="GK33" s="285">
        <v>0</v>
      </c>
      <c r="GL33" s="285">
        <v>0</v>
      </c>
      <c r="GM33" s="285">
        <v>0</v>
      </c>
      <c r="GN33" s="285">
        <v>0</v>
      </c>
      <c r="GO33" s="293">
        <v>0</v>
      </c>
      <c r="GP33" s="285">
        <v>0</v>
      </c>
      <c r="GQ33" s="285">
        <v>0</v>
      </c>
      <c r="GR33" s="291">
        <v>0</v>
      </c>
      <c r="GS33" s="291">
        <v>0</v>
      </c>
      <c r="GT33" s="291">
        <v>0</v>
      </c>
      <c r="GU33" s="291">
        <v>0</v>
      </c>
      <c r="GV33" s="291">
        <v>0</v>
      </c>
      <c r="GW33" s="286" t="s">
        <v>362</v>
      </c>
      <c r="GX33" s="287"/>
      <c r="GY33" s="288"/>
      <c r="GZ33" s="289" t="s">
        <v>361</v>
      </c>
      <c r="HA33" s="290"/>
      <c r="HB33" s="284">
        <v>0</v>
      </c>
      <c r="HC33" s="285">
        <v>0</v>
      </c>
      <c r="HD33" s="285">
        <v>0</v>
      </c>
      <c r="HE33" s="285">
        <v>0</v>
      </c>
      <c r="HF33" s="285">
        <v>0</v>
      </c>
      <c r="HG33" s="293">
        <v>4923024</v>
      </c>
      <c r="HH33" s="285">
        <v>4903779</v>
      </c>
      <c r="HI33" s="285">
        <v>468468</v>
      </c>
      <c r="HJ33" s="291">
        <v>303391</v>
      </c>
      <c r="HK33" s="286" t="s">
        <v>362</v>
      </c>
      <c r="HL33" s="287"/>
      <c r="HM33" s="288"/>
      <c r="HN33" s="289" t="s">
        <v>361</v>
      </c>
      <c r="HO33" s="290"/>
      <c r="HP33" s="284">
        <v>0</v>
      </c>
      <c r="HQ33" s="285">
        <v>0</v>
      </c>
      <c r="HR33" s="285">
        <v>5000</v>
      </c>
      <c r="HS33" s="285">
        <v>0</v>
      </c>
      <c r="HT33" s="285">
        <v>6215166</v>
      </c>
      <c r="HU33" s="293">
        <v>4777748</v>
      </c>
      <c r="HV33" s="285">
        <v>0</v>
      </c>
      <c r="HW33" s="285">
        <v>0</v>
      </c>
      <c r="HX33" s="285">
        <v>73974192</v>
      </c>
      <c r="HY33" s="286" t="s">
        <v>362</v>
      </c>
      <c r="HZ33" s="287"/>
      <c r="IA33" s="288"/>
      <c r="IB33" s="289" t="s">
        <v>361</v>
      </c>
      <c r="IC33" s="290"/>
      <c r="ID33" s="284">
        <v>37490664</v>
      </c>
      <c r="IE33" s="285">
        <f t="shared" si="2"/>
        <v>37279140</v>
      </c>
      <c r="IF33" s="285">
        <f t="shared" si="3"/>
        <v>19746998</v>
      </c>
      <c r="IG33" s="285">
        <f t="shared" si="4"/>
        <v>15150088</v>
      </c>
      <c r="IH33" s="285">
        <f t="shared" si="5"/>
        <v>1330117</v>
      </c>
      <c r="II33" s="293">
        <f t="shared" si="6"/>
        <v>21544964</v>
      </c>
      <c r="IJ33" s="285">
        <f t="shared" si="7"/>
        <v>16413549</v>
      </c>
      <c r="IK33" s="285">
        <v>6548837</v>
      </c>
      <c r="IL33" s="291">
        <v>30941827</v>
      </c>
      <c r="IM33" s="258" t="s">
        <v>362</v>
      </c>
      <c r="IN33" s="254"/>
      <c r="IO33" s="254"/>
      <c r="IP33" s="254"/>
      <c r="IQ33" s="254"/>
      <c r="IR33" s="254"/>
    </row>
    <row r="34" spans="1:252" s="264" customFormat="1" ht="18" x14ac:dyDescent="0.45">
      <c r="A34" s="253">
        <v>24</v>
      </c>
      <c r="B34" s="202">
        <v>25</v>
      </c>
      <c r="C34" s="254"/>
      <c r="D34" s="265"/>
      <c r="E34" s="283" t="s">
        <v>363</v>
      </c>
      <c r="G34" s="284">
        <v>4256315</v>
      </c>
      <c r="H34" s="285">
        <v>21995285</v>
      </c>
      <c r="I34" s="285">
        <v>268336</v>
      </c>
      <c r="J34" s="285">
        <v>268336</v>
      </c>
      <c r="K34" s="285">
        <v>4456093</v>
      </c>
      <c r="L34" s="285">
        <v>3578853</v>
      </c>
      <c r="M34" s="284">
        <v>3657906</v>
      </c>
      <c r="N34" s="285">
        <v>402756</v>
      </c>
      <c r="O34" s="285">
        <v>238878</v>
      </c>
      <c r="P34" s="285">
        <v>100177</v>
      </c>
      <c r="Q34" s="286" t="s">
        <v>746</v>
      </c>
      <c r="R34" s="287"/>
      <c r="S34" s="288"/>
      <c r="T34" s="289" t="s">
        <v>363</v>
      </c>
      <c r="U34" s="290"/>
      <c r="V34" s="285">
        <v>22875</v>
      </c>
      <c r="W34" s="285">
        <v>33501</v>
      </c>
      <c r="X34" s="285">
        <v>21459118</v>
      </c>
      <c r="Y34" s="284">
        <v>9880497</v>
      </c>
      <c r="Z34" s="285">
        <v>5856252</v>
      </c>
      <c r="AA34" s="285">
        <v>2882509</v>
      </c>
      <c r="AB34" s="285">
        <v>9608369</v>
      </c>
      <c r="AC34" s="285">
        <v>3111988</v>
      </c>
      <c r="AD34" s="285">
        <v>0</v>
      </c>
      <c r="AE34" s="285">
        <v>3277961</v>
      </c>
      <c r="AF34" s="285">
        <v>2946294</v>
      </c>
      <c r="AG34" s="286" t="s">
        <v>746</v>
      </c>
      <c r="AH34" s="287"/>
      <c r="AI34" s="288"/>
      <c r="AJ34" s="289" t="s">
        <v>363</v>
      </c>
      <c r="AK34" s="290"/>
      <c r="AL34" s="285">
        <v>1471044</v>
      </c>
      <c r="AM34" s="285">
        <v>1133</v>
      </c>
      <c r="AN34" s="285">
        <v>0</v>
      </c>
      <c r="AO34" s="285">
        <v>1805784</v>
      </c>
      <c r="AP34" s="285">
        <v>45418</v>
      </c>
      <c r="AQ34" s="285">
        <v>45139</v>
      </c>
      <c r="AR34" s="285">
        <v>0</v>
      </c>
      <c r="AS34" s="285">
        <v>45418</v>
      </c>
      <c r="AT34" s="285">
        <v>143531</v>
      </c>
      <c r="AU34" s="285">
        <v>139273</v>
      </c>
      <c r="AV34" s="286" t="s">
        <v>746</v>
      </c>
      <c r="AW34" s="287"/>
      <c r="AX34" s="288"/>
      <c r="AY34" s="289" t="s">
        <v>363</v>
      </c>
      <c r="AZ34" s="290"/>
      <c r="BA34" s="285">
        <v>48538</v>
      </c>
      <c r="BB34" s="285">
        <v>0</v>
      </c>
      <c r="BC34" s="285">
        <v>94993</v>
      </c>
      <c r="BD34" s="285">
        <v>0</v>
      </c>
      <c r="BE34" s="285">
        <v>0</v>
      </c>
      <c r="BF34" s="285">
        <v>651162</v>
      </c>
      <c r="BG34" s="285">
        <v>346964</v>
      </c>
      <c r="BH34" s="285">
        <v>6218460</v>
      </c>
      <c r="BI34" s="285">
        <v>2918574</v>
      </c>
      <c r="BJ34" s="285">
        <v>106454</v>
      </c>
      <c r="BK34" s="286" t="s">
        <v>746</v>
      </c>
      <c r="BL34" s="287"/>
      <c r="BM34" s="288"/>
      <c r="BN34" s="289" t="s">
        <v>363</v>
      </c>
      <c r="BO34" s="290"/>
      <c r="BP34" s="285">
        <v>871422</v>
      </c>
      <c r="BQ34" s="285">
        <v>166144</v>
      </c>
      <c r="BR34" s="285">
        <v>0</v>
      </c>
      <c r="BS34" s="285">
        <f t="shared" si="0"/>
        <v>5011883</v>
      </c>
      <c r="BT34" s="285">
        <v>1380037</v>
      </c>
      <c r="BU34" s="285">
        <v>446348</v>
      </c>
      <c r="BV34" s="291">
        <v>1432258</v>
      </c>
      <c r="BW34" s="285">
        <v>1753240</v>
      </c>
      <c r="BX34" s="285">
        <v>62557</v>
      </c>
      <c r="BY34" s="285">
        <v>1572710</v>
      </c>
      <c r="BZ34" s="285">
        <v>1078578</v>
      </c>
      <c r="CA34" s="286" t="s">
        <v>746</v>
      </c>
      <c r="CB34" s="287"/>
      <c r="CC34" s="288"/>
      <c r="CD34" s="289" t="s">
        <v>363</v>
      </c>
      <c r="CE34" s="290"/>
      <c r="CF34" s="285">
        <v>3884866</v>
      </c>
      <c r="CG34" s="285">
        <v>2883994</v>
      </c>
      <c r="CH34" s="285">
        <v>917936</v>
      </c>
      <c r="CI34" s="285">
        <v>895276</v>
      </c>
      <c r="CJ34" s="285">
        <v>596531</v>
      </c>
      <c r="CK34" s="285">
        <v>0</v>
      </c>
      <c r="CL34" s="285">
        <v>0</v>
      </c>
      <c r="CM34" s="285">
        <v>149813</v>
      </c>
      <c r="CN34" s="285">
        <v>475273</v>
      </c>
      <c r="CO34" s="285">
        <f t="shared" si="1"/>
        <v>850037</v>
      </c>
      <c r="CP34" s="286" t="s">
        <v>746</v>
      </c>
      <c r="CQ34" s="287"/>
      <c r="CR34" s="288"/>
      <c r="CS34" s="289" t="s">
        <v>363</v>
      </c>
      <c r="CT34" s="290"/>
      <c r="CU34" s="292">
        <v>227528</v>
      </c>
      <c r="CV34" s="292">
        <v>622509</v>
      </c>
      <c r="CW34" s="292">
        <v>0</v>
      </c>
      <c r="CX34" s="285">
        <v>0</v>
      </c>
      <c r="CY34" s="285">
        <v>0</v>
      </c>
      <c r="CZ34" s="285">
        <v>0</v>
      </c>
      <c r="DA34" s="285">
        <v>0</v>
      </c>
      <c r="DB34" s="285">
        <v>0</v>
      </c>
      <c r="DC34" s="285">
        <v>1789388</v>
      </c>
      <c r="DD34" s="285">
        <v>1742876</v>
      </c>
      <c r="DE34" s="286" t="s">
        <v>746</v>
      </c>
      <c r="DF34" s="287"/>
      <c r="DG34" s="288"/>
      <c r="DH34" s="289" t="s">
        <v>363</v>
      </c>
      <c r="DI34" s="290"/>
      <c r="DJ34" s="285">
        <v>0</v>
      </c>
      <c r="DK34" s="285">
        <v>0</v>
      </c>
      <c r="DL34" s="292">
        <v>0</v>
      </c>
      <c r="DM34" s="292">
        <v>0</v>
      </c>
      <c r="DN34" s="292">
        <v>0</v>
      </c>
      <c r="DO34" s="292">
        <v>0</v>
      </c>
      <c r="DP34" s="295">
        <v>0</v>
      </c>
      <c r="DQ34" s="285">
        <v>43767043</v>
      </c>
      <c r="DR34" s="285">
        <v>25829378</v>
      </c>
      <c r="DS34" s="285">
        <v>7050444</v>
      </c>
      <c r="DT34" s="286" t="s">
        <v>746</v>
      </c>
      <c r="DU34" s="287"/>
      <c r="DV34" s="288"/>
      <c r="DW34" s="289" t="s">
        <v>363</v>
      </c>
      <c r="DX34" s="290"/>
      <c r="DY34" s="285">
        <v>6269631</v>
      </c>
      <c r="DZ34" s="285">
        <v>3996318</v>
      </c>
      <c r="EA34" s="285">
        <v>3537166</v>
      </c>
      <c r="EB34" s="285">
        <v>5853625</v>
      </c>
      <c r="EC34" s="285">
        <v>5018441</v>
      </c>
      <c r="ED34" s="285">
        <v>351865</v>
      </c>
      <c r="EE34" s="285">
        <v>332528</v>
      </c>
      <c r="EF34" s="285">
        <v>14343714</v>
      </c>
      <c r="EG34" s="285">
        <v>4679567</v>
      </c>
      <c r="EH34" s="285">
        <v>4218578</v>
      </c>
      <c r="EI34" s="286" t="s">
        <v>746</v>
      </c>
      <c r="EJ34" s="287"/>
      <c r="EK34" s="288"/>
      <c r="EL34" s="289" t="s">
        <v>363</v>
      </c>
      <c r="EM34" s="290"/>
      <c r="EN34" s="285">
        <v>3878843</v>
      </c>
      <c r="EO34" s="285">
        <v>216149</v>
      </c>
      <c r="EP34" s="285">
        <v>216149</v>
      </c>
      <c r="EQ34" s="285">
        <v>3355</v>
      </c>
      <c r="ER34" s="285">
        <v>2196</v>
      </c>
      <c r="ES34" s="285">
        <v>838881</v>
      </c>
      <c r="ET34" s="285">
        <v>831574</v>
      </c>
      <c r="EU34" s="285">
        <v>7903</v>
      </c>
      <c r="EV34" s="285">
        <v>7903</v>
      </c>
      <c r="EW34" s="285">
        <v>3152290</v>
      </c>
      <c r="EX34" s="285">
        <v>2821021</v>
      </c>
      <c r="EY34" s="286" t="s">
        <v>746</v>
      </c>
      <c r="EZ34" s="287"/>
      <c r="FA34" s="288"/>
      <c r="FB34" s="289" t="s">
        <v>363</v>
      </c>
      <c r="FC34" s="290"/>
      <c r="FD34" s="292">
        <v>5897269</v>
      </c>
      <c r="FE34" s="292">
        <v>607825</v>
      </c>
      <c r="FF34" s="292">
        <v>3277928</v>
      </c>
      <c r="FG34" s="292">
        <v>38588</v>
      </c>
      <c r="FH34" s="292">
        <v>2466341</v>
      </c>
      <c r="FI34" s="292">
        <v>553937</v>
      </c>
      <c r="FJ34" s="292">
        <v>0</v>
      </c>
      <c r="FK34" s="292">
        <v>0</v>
      </c>
      <c r="FL34" s="292">
        <v>153000</v>
      </c>
      <c r="FM34" s="292">
        <v>15300</v>
      </c>
      <c r="FN34" s="286" t="s">
        <v>746</v>
      </c>
      <c r="FO34" s="287"/>
      <c r="FP34" s="288"/>
      <c r="FQ34" s="289" t="s">
        <v>363</v>
      </c>
      <c r="FR34" s="290"/>
      <c r="FS34" s="285">
        <v>0</v>
      </c>
      <c r="FT34" s="285">
        <v>0</v>
      </c>
      <c r="FU34" s="285">
        <v>0</v>
      </c>
      <c r="FV34" s="285">
        <v>0</v>
      </c>
      <c r="FW34" s="285">
        <v>0</v>
      </c>
      <c r="FX34" s="285">
        <v>0</v>
      </c>
      <c r="FY34" s="291">
        <v>0</v>
      </c>
      <c r="FZ34" s="285">
        <v>0</v>
      </c>
      <c r="GA34" s="285">
        <v>0</v>
      </c>
      <c r="GB34" s="285">
        <v>0</v>
      </c>
      <c r="GC34" s="285">
        <v>0</v>
      </c>
      <c r="GD34" s="285">
        <v>0</v>
      </c>
      <c r="GE34" s="286" t="s">
        <v>746</v>
      </c>
      <c r="GF34" s="287"/>
      <c r="GG34" s="288"/>
      <c r="GH34" s="289" t="s">
        <v>363</v>
      </c>
      <c r="GI34" s="290"/>
      <c r="GJ34" s="284">
        <v>0</v>
      </c>
      <c r="GK34" s="285">
        <v>0</v>
      </c>
      <c r="GL34" s="285">
        <v>0</v>
      </c>
      <c r="GM34" s="285">
        <v>0</v>
      </c>
      <c r="GN34" s="285">
        <v>0</v>
      </c>
      <c r="GO34" s="293">
        <v>0</v>
      </c>
      <c r="GP34" s="285">
        <v>0</v>
      </c>
      <c r="GQ34" s="285">
        <v>0</v>
      </c>
      <c r="GR34" s="291">
        <v>0</v>
      </c>
      <c r="GS34" s="291">
        <v>0</v>
      </c>
      <c r="GT34" s="291">
        <v>0</v>
      </c>
      <c r="GU34" s="291">
        <v>0</v>
      </c>
      <c r="GV34" s="291">
        <v>0</v>
      </c>
      <c r="GW34" s="286" t="s">
        <v>746</v>
      </c>
      <c r="GX34" s="287"/>
      <c r="GY34" s="288"/>
      <c r="GZ34" s="289" t="s">
        <v>363</v>
      </c>
      <c r="HA34" s="290"/>
      <c r="HB34" s="284">
        <v>0</v>
      </c>
      <c r="HC34" s="285">
        <v>0</v>
      </c>
      <c r="HD34" s="285">
        <v>0</v>
      </c>
      <c r="HE34" s="285">
        <v>0</v>
      </c>
      <c r="HF34" s="285">
        <v>0</v>
      </c>
      <c r="HG34" s="293">
        <v>1789388</v>
      </c>
      <c r="HH34" s="285">
        <v>1742876</v>
      </c>
      <c r="HI34" s="285">
        <v>594016</v>
      </c>
      <c r="HJ34" s="291">
        <v>590767</v>
      </c>
      <c r="HK34" s="286" t="s">
        <v>746</v>
      </c>
      <c r="HL34" s="287"/>
      <c r="HM34" s="288"/>
      <c r="HN34" s="289" t="s">
        <v>363</v>
      </c>
      <c r="HO34" s="290"/>
      <c r="HP34" s="284">
        <v>0</v>
      </c>
      <c r="HQ34" s="285">
        <v>0</v>
      </c>
      <c r="HR34" s="285">
        <v>200000</v>
      </c>
      <c r="HS34" s="285">
        <v>0</v>
      </c>
      <c r="HT34" s="285">
        <v>3468144</v>
      </c>
      <c r="HU34" s="293">
        <v>2708900</v>
      </c>
      <c r="HV34" s="285">
        <v>0</v>
      </c>
      <c r="HW34" s="285">
        <v>0</v>
      </c>
      <c r="HX34" s="285">
        <v>43767043</v>
      </c>
      <c r="HY34" s="286" t="s">
        <v>746</v>
      </c>
      <c r="HZ34" s="287"/>
      <c r="IA34" s="288"/>
      <c r="IB34" s="289" t="s">
        <v>363</v>
      </c>
      <c r="IC34" s="290"/>
      <c r="ID34" s="284">
        <v>25829378</v>
      </c>
      <c r="IE34" s="285">
        <f t="shared" si="2"/>
        <v>23183546</v>
      </c>
      <c r="IF34" s="285">
        <f t="shared" si="3"/>
        <v>12692074</v>
      </c>
      <c r="IG34" s="285">
        <f t="shared" si="4"/>
        <v>5897269</v>
      </c>
      <c r="IH34" s="285">
        <f t="shared" si="5"/>
        <v>607825</v>
      </c>
      <c r="II34" s="293">
        <f t="shared" si="6"/>
        <v>14686228</v>
      </c>
      <c r="IJ34" s="285">
        <f t="shared" si="7"/>
        <v>12529479</v>
      </c>
      <c r="IK34" s="285">
        <v>3588328</v>
      </c>
      <c r="IL34" s="291">
        <v>22241050</v>
      </c>
      <c r="IM34" s="258" t="s">
        <v>746</v>
      </c>
      <c r="IN34" s="254"/>
      <c r="IO34" s="254"/>
      <c r="IP34" s="254"/>
      <c r="IQ34" s="254"/>
      <c r="IR34" s="254"/>
    </row>
    <row r="35" spans="1:252" s="264" customFormat="1" ht="18" x14ac:dyDescent="0.45">
      <c r="A35" s="253">
        <v>30</v>
      </c>
      <c r="B35" s="202">
        <v>26</v>
      </c>
      <c r="C35" s="254"/>
      <c r="D35" s="265"/>
      <c r="E35" s="283" t="s">
        <v>364</v>
      </c>
      <c r="G35" s="284">
        <v>2788539</v>
      </c>
      <c r="H35" s="285">
        <v>14703590</v>
      </c>
      <c r="I35" s="285">
        <v>221791</v>
      </c>
      <c r="J35" s="285">
        <v>221701</v>
      </c>
      <c r="K35" s="285">
        <v>2240524</v>
      </c>
      <c r="L35" s="285">
        <v>1664002</v>
      </c>
      <c r="M35" s="284">
        <v>1845792</v>
      </c>
      <c r="N35" s="285">
        <v>191167</v>
      </c>
      <c r="O35" s="285">
        <v>149340</v>
      </c>
      <c r="P35" s="285">
        <v>30938</v>
      </c>
      <c r="Q35" s="286" t="s">
        <v>365</v>
      </c>
      <c r="R35" s="287"/>
      <c r="S35" s="288"/>
      <c r="T35" s="289" t="s">
        <v>364</v>
      </c>
      <c r="U35" s="290"/>
      <c r="V35" s="285">
        <v>10638</v>
      </c>
      <c r="W35" s="285">
        <v>12649</v>
      </c>
      <c r="X35" s="285">
        <v>12287395</v>
      </c>
      <c r="Y35" s="284">
        <v>5891839</v>
      </c>
      <c r="Z35" s="285">
        <v>4112733</v>
      </c>
      <c r="AA35" s="285">
        <v>2128747</v>
      </c>
      <c r="AB35" s="285">
        <v>4104258</v>
      </c>
      <c r="AC35" s="285">
        <v>1938019</v>
      </c>
      <c r="AD35" s="285">
        <v>3638</v>
      </c>
      <c r="AE35" s="285">
        <v>1977587</v>
      </c>
      <c r="AF35" s="285">
        <v>1578060</v>
      </c>
      <c r="AG35" s="286" t="s">
        <v>365</v>
      </c>
      <c r="AH35" s="287"/>
      <c r="AI35" s="288"/>
      <c r="AJ35" s="289" t="s">
        <v>364</v>
      </c>
      <c r="AK35" s="290"/>
      <c r="AL35" s="285">
        <v>1269228</v>
      </c>
      <c r="AM35" s="285">
        <v>0</v>
      </c>
      <c r="AN35" s="285">
        <v>0</v>
      </c>
      <c r="AO35" s="285">
        <v>708359</v>
      </c>
      <c r="AP35" s="285">
        <v>22538</v>
      </c>
      <c r="AQ35" s="285">
        <v>22088</v>
      </c>
      <c r="AR35" s="285">
        <v>0</v>
      </c>
      <c r="AS35" s="285">
        <v>22538</v>
      </c>
      <c r="AT35" s="285">
        <v>16742</v>
      </c>
      <c r="AU35" s="285">
        <v>15424</v>
      </c>
      <c r="AV35" s="286" t="s">
        <v>365</v>
      </c>
      <c r="AW35" s="287"/>
      <c r="AX35" s="288"/>
      <c r="AY35" s="289" t="s">
        <v>364</v>
      </c>
      <c r="AZ35" s="290"/>
      <c r="BA35" s="285">
        <v>14384</v>
      </c>
      <c r="BB35" s="285">
        <v>0</v>
      </c>
      <c r="BC35" s="285">
        <v>0</v>
      </c>
      <c r="BD35" s="285">
        <v>0</v>
      </c>
      <c r="BE35" s="285">
        <v>2358</v>
      </c>
      <c r="BF35" s="285">
        <v>58323</v>
      </c>
      <c r="BG35" s="285">
        <v>54830</v>
      </c>
      <c r="BH35" s="285">
        <v>3042823</v>
      </c>
      <c r="BI35" s="285">
        <v>1514167</v>
      </c>
      <c r="BJ35" s="285">
        <v>158162</v>
      </c>
      <c r="BK35" s="286" t="s">
        <v>365</v>
      </c>
      <c r="BL35" s="287"/>
      <c r="BM35" s="288"/>
      <c r="BN35" s="289" t="s">
        <v>364</v>
      </c>
      <c r="BO35" s="290"/>
      <c r="BP35" s="285">
        <v>182168</v>
      </c>
      <c r="BQ35" s="285">
        <v>42371</v>
      </c>
      <c r="BR35" s="285">
        <v>4042</v>
      </c>
      <c r="BS35" s="285">
        <f t="shared" si="0"/>
        <v>2642460</v>
      </c>
      <c r="BT35" s="285">
        <v>474578</v>
      </c>
      <c r="BU35" s="285">
        <v>326156</v>
      </c>
      <c r="BV35" s="291">
        <v>844148</v>
      </c>
      <c r="BW35" s="285">
        <v>997578</v>
      </c>
      <c r="BX35" s="285">
        <v>13620</v>
      </c>
      <c r="BY35" s="285">
        <v>883984</v>
      </c>
      <c r="BZ35" s="285">
        <v>867550</v>
      </c>
      <c r="CA35" s="286" t="s">
        <v>365</v>
      </c>
      <c r="CB35" s="287"/>
      <c r="CC35" s="288"/>
      <c r="CD35" s="289" t="s">
        <v>364</v>
      </c>
      <c r="CE35" s="290"/>
      <c r="CF35" s="285">
        <v>2892616</v>
      </c>
      <c r="CG35" s="285">
        <v>2031421</v>
      </c>
      <c r="CH35" s="285">
        <v>459899</v>
      </c>
      <c r="CI35" s="285">
        <v>317547</v>
      </c>
      <c r="CJ35" s="285">
        <v>211215</v>
      </c>
      <c r="CK35" s="285">
        <v>0</v>
      </c>
      <c r="CL35" s="285">
        <v>0</v>
      </c>
      <c r="CM35" s="285">
        <v>523342</v>
      </c>
      <c r="CN35" s="285">
        <v>800808</v>
      </c>
      <c r="CO35" s="285">
        <f t="shared" si="1"/>
        <v>579805</v>
      </c>
      <c r="CP35" s="286" t="s">
        <v>365</v>
      </c>
      <c r="CQ35" s="287"/>
      <c r="CR35" s="288"/>
      <c r="CS35" s="289" t="s">
        <v>364</v>
      </c>
      <c r="CT35" s="290"/>
      <c r="CU35" s="292">
        <v>137836</v>
      </c>
      <c r="CV35" s="292">
        <v>441969</v>
      </c>
      <c r="CW35" s="292">
        <v>0</v>
      </c>
      <c r="CX35" s="285">
        <v>0</v>
      </c>
      <c r="CY35" s="285">
        <v>0</v>
      </c>
      <c r="CZ35" s="285">
        <v>0</v>
      </c>
      <c r="DA35" s="285">
        <v>0</v>
      </c>
      <c r="DB35" s="285">
        <v>0</v>
      </c>
      <c r="DC35" s="285">
        <v>2903593</v>
      </c>
      <c r="DD35" s="285">
        <v>2903593</v>
      </c>
      <c r="DE35" s="286" t="s">
        <v>365</v>
      </c>
      <c r="DF35" s="287"/>
      <c r="DG35" s="288"/>
      <c r="DH35" s="289" t="s">
        <v>364</v>
      </c>
      <c r="DI35" s="290"/>
      <c r="DJ35" s="285">
        <v>0</v>
      </c>
      <c r="DK35" s="285">
        <v>0</v>
      </c>
      <c r="DL35" s="292">
        <v>0</v>
      </c>
      <c r="DM35" s="292">
        <v>0</v>
      </c>
      <c r="DN35" s="292">
        <v>0</v>
      </c>
      <c r="DO35" s="292">
        <v>0</v>
      </c>
      <c r="DP35" s="295">
        <v>0</v>
      </c>
      <c r="DQ35" s="285">
        <v>26547916</v>
      </c>
      <c r="DR35" s="285">
        <v>16764675</v>
      </c>
      <c r="DS35" s="285">
        <v>3552873</v>
      </c>
      <c r="DT35" s="286" t="s">
        <v>365</v>
      </c>
      <c r="DU35" s="287"/>
      <c r="DV35" s="288"/>
      <c r="DW35" s="289" t="s">
        <v>364</v>
      </c>
      <c r="DX35" s="290"/>
      <c r="DY35" s="285">
        <v>2974043</v>
      </c>
      <c r="DZ35" s="285">
        <v>1892218</v>
      </c>
      <c r="EA35" s="285">
        <v>1658190</v>
      </c>
      <c r="EB35" s="285">
        <v>3472652</v>
      </c>
      <c r="EC35" s="285">
        <v>2603033</v>
      </c>
      <c r="ED35" s="285">
        <v>113401</v>
      </c>
      <c r="EE35" s="285">
        <v>92113</v>
      </c>
      <c r="EF35" s="285">
        <v>8697943</v>
      </c>
      <c r="EG35" s="285">
        <v>2978225</v>
      </c>
      <c r="EH35" s="285">
        <v>2873846</v>
      </c>
      <c r="EI35" s="286" t="s">
        <v>365</v>
      </c>
      <c r="EJ35" s="287"/>
      <c r="EK35" s="288"/>
      <c r="EL35" s="289" t="s">
        <v>364</v>
      </c>
      <c r="EM35" s="290"/>
      <c r="EN35" s="285">
        <v>2666214</v>
      </c>
      <c r="EO35" s="285">
        <v>71382</v>
      </c>
      <c r="EP35" s="285">
        <v>71382</v>
      </c>
      <c r="EQ35" s="285">
        <v>6320</v>
      </c>
      <c r="ER35" s="285">
        <v>6320</v>
      </c>
      <c r="ES35" s="285">
        <v>720323</v>
      </c>
      <c r="ET35" s="285">
        <v>705261</v>
      </c>
      <c r="EU35" s="285">
        <v>301424</v>
      </c>
      <c r="EV35" s="285">
        <v>290297</v>
      </c>
      <c r="EW35" s="285">
        <v>1774397</v>
      </c>
      <c r="EX35" s="285">
        <v>1592954</v>
      </c>
      <c r="EY35" s="286" t="s">
        <v>365</v>
      </c>
      <c r="EZ35" s="287"/>
      <c r="FA35" s="288"/>
      <c r="FB35" s="289" t="s">
        <v>364</v>
      </c>
      <c r="FC35" s="290"/>
      <c r="FD35" s="292">
        <v>2130126</v>
      </c>
      <c r="FE35" s="292">
        <v>407442</v>
      </c>
      <c r="FF35" s="292">
        <v>597924</v>
      </c>
      <c r="FG35" s="292">
        <v>53730</v>
      </c>
      <c r="FH35" s="292">
        <v>743122</v>
      </c>
      <c r="FI35" s="292">
        <v>324130</v>
      </c>
      <c r="FJ35" s="292">
        <v>0</v>
      </c>
      <c r="FK35" s="292">
        <v>0</v>
      </c>
      <c r="FL35" s="292">
        <v>253500</v>
      </c>
      <c r="FM35" s="292">
        <v>25400</v>
      </c>
      <c r="FN35" s="286" t="s">
        <v>365</v>
      </c>
      <c r="FO35" s="287"/>
      <c r="FP35" s="288"/>
      <c r="FQ35" s="289" t="s">
        <v>364</v>
      </c>
      <c r="FR35" s="290"/>
      <c r="FS35" s="285">
        <v>0</v>
      </c>
      <c r="FT35" s="285">
        <v>0</v>
      </c>
      <c r="FU35" s="285">
        <v>535580</v>
      </c>
      <c r="FV35" s="285">
        <v>4182</v>
      </c>
      <c r="FW35" s="285">
        <v>535580</v>
      </c>
      <c r="FX35" s="285">
        <v>4182</v>
      </c>
      <c r="FY35" s="291">
        <v>0</v>
      </c>
      <c r="FZ35" s="285">
        <v>0</v>
      </c>
      <c r="GA35" s="285">
        <v>0</v>
      </c>
      <c r="GB35" s="285">
        <v>0</v>
      </c>
      <c r="GC35" s="285">
        <v>0</v>
      </c>
      <c r="GD35" s="285">
        <v>0</v>
      </c>
      <c r="GE35" s="286" t="s">
        <v>365</v>
      </c>
      <c r="GF35" s="287"/>
      <c r="GG35" s="288"/>
      <c r="GH35" s="289" t="s">
        <v>364</v>
      </c>
      <c r="GI35" s="290"/>
      <c r="GJ35" s="284">
        <v>0</v>
      </c>
      <c r="GK35" s="285">
        <v>0</v>
      </c>
      <c r="GL35" s="285">
        <v>0</v>
      </c>
      <c r="GM35" s="285">
        <v>0</v>
      </c>
      <c r="GN35" s="285">
        <v>0</v>
      </c>
      <c r="GO35" s="293">
        <v>0</v>
      </c>
      <c r="GP35" s="285">
        <v>0</v>
      </c>
      <c r="GQ35" s="285">
        <v>0</v>
      </c>
      <c r="GR35" s="291">
        <v>0</v>
      </c>
      <c r="GS35" s="291">
        <v>0</v>
      </c>
      <c r="GT35" s="291">
        <v>0</v>
      </c>
      <c r="GU35" s="291">
        <v>0</v>
      </c>
      <c r="GV35" s="291">
        <v>0</v>
      </c>
      <c r="GW35" s="286" t="s">
        <v>365</v>
      </c>
      <c r="GX35" s="287"/>
      <c r="GY35" s="288"/>
      <c r="GZ35" s="289" t="s">
        <v>364</v>
      </c>
      <c r="HA35" s="290"/>
      <c r="HB35" s="284">
        <v>0</v>
      </c>
      <c r="HC35" s="285">
        <v>0</v>
      </c>
      <c r="HD35" s="285">
        <v>0</v>
      </c>
      <c r="HE35" s="285">
        <v>0</v>
      </c>
      <c r="HF35" s="285">
        <v>0</v>
      </c>
      <c r="HG35" s="293">
        <v>2903593</v>
      </c>
      <c r="HH35" s="285">
        <v>2903593</v>
      </c>
      <c r="HI35" s="285">
        <v>326156</v>
      </c>
      <c r="HJ35" s="291">
        <v>215161</v>
      </c>
      <c r="HK35" s="286" t="s">
        <v>365</v>
      </c>
      <c r="HL35" s="287"/>
      <c r="HM35" s="288"/>
      <c r="HN35" s="289" t="s">
        <v>364</v>
      </c>
      <c r="HO35" s="290"/>
      <c r="HP35" s="284">
        <v>0</v>
      </c>
      <c r="HQ35" s="285">
        <v>0</v>
      </c>
      <c r="HR35" s="285">
        <v>760</v>
      </c>
      <c r="HS35" s="285">
        <v>0</v>
      </c>
      <c r="HT35" s="285">
        <v>2476566</v>
      </c>
      <c r="HU35" s="293">
        <v>1924851</v>
      </c>
      <c r="HV35" s="285">
        <v>0</v>
      </c>
      <c r="HW35" s="285">
        <v>0</v>
      </c>
      <c r="HX35" s="285">
        <v>26547916</v>
      </c>
      <c r="HY35" s="286" t="s">
        <v>365</v>
      </c>
      <c r="HZ35" s="287"/>
      <c r="IA35" s="288"/>
      <c r="IB35" s="289" t="s">
        <v>364</v>
      </c>
      <c r="IC35" s="290"/>
      <c r="ID35" s="284">
        <v>16764675</v>
      </c>
      <c r="IE35" s="285">
        <f t="shared" si="2"/>
        <v>15154409</v>
      </c>
      <c r="IF35" s="285">
        <f t="shared" si="3"/>
        <v>8855861</v>
      </c>
      <c r="IG35" s="285">
        <f t="shared" si="4"/>
        <v>2130126</v>
      </c>
      <c r="IH35" s="285">
        <f t="shared" si="5"/>
        <v>407442</v>
      </c>
      <c r="II35" s="293">
        <f t="shared" si="6"/>
        <v>9263381</v>
      </c>
      <c r="IJ35" s="285">
        <f t="shared" si="7"/>
        <v>7501372</v>
      </c>
      <c r="IK35" s="285">
        <v>2499866</v>
      </c>
      <c r="IL35" s="291">
        <v>14264809</v>
      </c>
      <c r="IM35" s="258" t="s">
        <v>365</v>
      </c>
      <c r="IN35" s="254"/>
      <c r="IO35" s="254"/>
      <c r="IP35" s="254"/>
      <c r="IQ35" s="254"/>
      <c r="IR35" s="254"/>
    </row>
    <row r="36" spans="1:252" s="264" customFormat="1" ht="18" x14ac:dyDescent="0.45">
      <c r="A36" s="253">
        <v>28</v>
      </c>
      <c r="B36" s="202">
        <v>27</v>
      </c>
      <c r="C36" s="254"/>
      <c r="D36" s="265"/>
      <c r="E36" s="283" t="s">
        <v>366</v>
      </c>
      <c r="G36" s="284">
        <v>2644611</v>
      </c>
      <c r="H36" s="285">
        <v>15559189</v>
      </c>
      <c r="I36" s="285">
        <v>205414</v>
      </c>
      <c r="J36" s="285">
        <v>205414</v>
      </c>
      <c r="K36" s="285">
        <v>3748358</v>
      </c>
      <c r="L36" s="285">
        <v>2565658</v>
      </c>
      <c r="M36" s="284">
        <v>3167756</v>
      </c>
      <c r="N36" s="285">
        <v>266075</v>
      </c>
      <c r="O36" s="285">
        <v>206228</v>
      </c>
      <c r="P36" s="285">
        <v>65608</v>
      </c>
      <c r="Q36" s="286" t="s">
        <v>367</v>
      </c>
      <c r="R36" s="287"/>
      <c r="S36" s="288"/>
      <c r="T36" s="289" t="s">
        <v>366</v>
      </c>
      <c r="U36" s="290"/>
      <c r="V36" s="285">
        <v>19141</v>
      </c>
      <c r="W36" s="285">
        <v>23550</v>
      </c>
      <c r="X36" s="285">
        <v>14423692</v>
      </c>
      <c r="Y36" s="284">
        <v>7658516</v>
      </c>
      <c r="Z36" s="285">
        <v>4560204</v>
      </c>
      <c r="AA36" s="285">
        <v>2270562</v>
      </c>
      <c r="AB36" s="285">
        <v>5094769</v>
      </c>
      <c r="AC36" s="285">
        <v>2497567</v>
      </c>
      <c r="AD36" s="285">
        <v>590</v>
      </c>
      <c r="AE36" s="285">
        <v>2010928</v>
      </c>
      <c r="AF36" s="285">
        <v>1804279</v>
      </c>
      <c r="AG36" s="286" t="s">
        <v>367</v>
      </c>
      <c r="AH36" s="287"/>
      <c r="AI36" s="288"/>
      <c r="AJ36" s="289" t="s">
        <v>366</v>
      </c>
      <c r="AK36" s="290"/>
      <c r="AL36" s="285">
        <v>886815</v>
      </c>
      <c r="AM36" s="285">
        <v>5455</v>
      </c>
      <c r="AN36" s="285">
        <v>0</v>
      </c>
      <c r="AO36" s="285">
        <v>1118658</v>
      </c>
      <c r="AP36" s="285">
        <v>22841</v>
      </c>
      <c r="AQ36" s="285">
        <v>22841</v>
      </c>
      <c r="AR36" s="285">
        <v>0</v>
      </c>
      <c r="AS36" s="285">
        <v>22841</v>
      </c>
      <c r="AT36" s="285">
        <v>25941</v>
      </c>
      <c r="AU36" s="285">
        <v>24995</v>
      </c>
      <c r="AV36" s="286" t="s">
        <v>367</v>
      </c>
      <c r="AW36" s="287"/>
      <c r="AX36" s="288"/>
      <c r="AY36" s="289" t="s">
        <v>366</v>
      </c>
      <c r="AZ36" s="290"/>
      <c r="BA36" s="285">
        <v>14961</v>
      </c>
      <c r="BB36" s="285">
        <v>0</v>
      </c>
      <c r="BC36" s="285">
        <v>10980</v>
      </c>
      <c r="BD36" s="285">
        <v>0</v>
      </c>
      <c r="BE36" s="285">
        <v>0</v>
      </c>
      <c r="BF36" s="285">
        <v>326695</v>
      </c>
      <c r="BG36" s="285">
        <v>149405</v>
      </c>
      <c r="BH36" s="285">
        <v>1395144</v>
      </c>
      <c r="BI36" s="285">
        <v>1224497</v>
      </c>
      <c r="BJ36" s="285">
        <v>156444</v>
      </c>
      <c r="BK36" s="286" t="s">
        <v>367</v>
      </c>
      <c r="BL36" s="287"/>
      <c r="BM36" s="288"/>
      <c r="BN36" s="289" t="s">
        <v>366</v>
      </c>
      <c r="BO36" s="290"/>
      <c r="BP36" s="285">
        <v>203390</v>
      </c>
      <c r="BQ36" s="285">
        <v>27308</v>
      </c>
      <c r="BR36" s="285">
        <v>0</v>
      </c>
      <c r="BS36" s="285">
        <f t="shared" si="0"/>
        <v>999177</v>
      </c>
      <c r="BT36" s="285">
        <v>2896</v>
      </c>
      <c r="BU36" s="285">
        <v>98362</v>
      </c>
      <c r="BV36" s="291">
        <v>738211</v>
      </c>
      <c r="BW36" s="285">
        <v>159708</v>
      </c>
      <c r="BX36" s="285">
        <v>8825</v>
      </c>
      <c r="BY36" s="285">
        <v>915888</v>
      </c>
      <c r="BZ36" s="285">
        <v>903192</v>
      </c>
      <c r="CA36" s="286" t="s">
        <v>367</v>
      </c>
      <c r="CB36" s="287"/>
      <c r="CC36" s="288"/>
      <c r="CD36" s="289" t="s">
        <v>366</v>
      </c>
      <c r="CE36" s="290"/>
      <c r="CF36" s="285">
        <v>2452943</v>
      </c>
      <c r="CG36" s="285">
        <v>1974054</v>
      </c>
      <c r="CH36" s="285">
        <v>403491</v>
      </c>
      <c r="CI36" s="285">
        <v>423952</v>
      </c>
      <c r="CJ36" s="285">
        <v>174890</v>
      </c>
      <c r="CK36" s="285">
        <v>0</v>
      </c>
      <c r="CL36" s="285">
        <v>0</v>
      </c>
      <c r="CM36" s="285">
        <v>441582</v>
      </c>
      <c r="CN36" s="285">
        <v>523083</v>
      </c>
      <c r="CO36" s="285">
        <f t="shared" si="1"/>
        <v>485945</v>
      </c>
      <c r="CP36" s="286" t="s">
        <v>367</v>
      </c>
      <c r="CQ36" s="287"/>
      <c r="CR36" s="288"/>
      <c r="CS36" s="289" t="s">
        <v>366</v>
      </c>
      <c r="CT36" s="290"/>
      <c r="CU36" s="292">
        <v>181773</v>
      </c>
      <c r="CV36" s="292">
        <v>304172</v>
      </c>
      <c r="CW36" s="292">
        <v>0</v>
      </c>
      <c r="CX36" s="285">
        <v>0</v>
      </c>
      <c r="CY36" s="285">
        <v>0</v>
      </c>
      <c r="CZ36" s="285">
        <v>0</v>
      </c>
      <c r="DA36" s="285">
        <v>0</v>
      </c>
      <c r="DB36" s="285">
        <v>0</v>
      </c>
      <c r="DC36" s="285">
        <v>1511399</v>
      </c>
      <c r="DD36" s="285">
        <v>1435007</v>
      </c>
      <c r="DE36" s="286" t="s">
        <v>367</v>
      </c>
      <c r="DF36" s="287"/>
      <c r="DG36" s="288"/>
      <c r="DH36" s="289" t="s">
        <v>366</v>
      </c>
      <c r="DI36" s="290"/>
      <c r="DJ36" s="285">
        <v>0</v>
      </c>
      <c r="DK36" s="285">
        <v>0</v>
      </c>
      <c r="DL36" s="292">
        <v>0</v>
      </c>
      <c r="DM36" s="292">
        <v>0</v>
      </c>
      <c r="DN36" s="292">
        <v>0</v>
      </c>
      <c r="DO36" s="292">
        <v>0</v>
      </c>
      <c r="DP36" s="295">
        <v>0</v>
      </c>
      <c r="DQ36" s="285">
        <v>27039243</v>
      </c>
      <c r="DR36" s="285">
        <v>17967858</v>
      </c>
      <c r="DS36" s="285">
        <v>5232429</v>
      </c>
      <c r="DT36" s="286" t="s">
        <v>367</v>
      </c>
      <c r="DU36" s="287"/>
      <c r="DV36" s="288"/>
      <c r="DW36" s="289" t="s">
        <v>366</v>
      </c>
      <c r="DX36" s="290"/>
      <c r="DY36" s="285">
        <v>4392367</v>
      </c>
      <c r="DZ36" s="285">
        <v>2941114</v>
      </c>
      <c r="EA36" s="285">
        <v>2652357</v>
      </c>
      <c r="EB36" s="285">
        <v>3256632</v>
      </c>
      <c r="EC36" s="285">
        <v>2468280</v>
      </c>
      <c r="ED36" s="285">
        <v>89100</v>
      </c>
      <c r="EE36" s="285">
        <v>38158</v>
      </c>
      <c r="EF36" s="285">
        <v>9167041</v>
      </c>
      <c r="EG36" s="285">
        <v>3362792</v>
      </c>
      <c r="EH36" s="285">
        <v>3396411</v>
      </c>
      <c r="EI36" s="286" t="s">
        <v>367</v>
      </c>
      <c r="EJ36" s="287"/>
      <c r="EK36" s="288"/>
      <c r="EL36" s="289" t="s">
        <v>366</v>
      </c>
      <c r="EM36" s="290"/>
      <c r="EN36" s="285">
        <v>3205851</v>
      </c>
      <c r="EO36" s="285">
        <v>140008</v>
      </c>
      <c r="EP36" s="285">
        <v>140008</v>
      </c>
      <c r="EQ36" s="285">
        <v>14372</v>
      </c>
      <c r="ER36" s="285">
        <v>14372</v>
      </c>
      <c r="ES36" s="285">
        <v>119668</v>
      </c>
      <c r="ET36" s="285">
        <v>54532</v>
      </c>
      <c r="EU36" s="285">
        <v>1788145</v>
      </c>
      <c r="EV36" s="285">
        <v>1787840</v>
      </c>
      <c r="EW36" s="285">
        <v>1334218</v>
      </c>
      <c r="EX36" s="285">
        <v>1209099</v>
      </c>
      <c r="EY36" s="286" t="s">
        <v>367</v>
      </c>
      <c r="EZ36" s="287"/>
      <c r="FA36" s="288"/>
      <c r="FB36" s="289" t="s">
        <v>366</v>
      </c>
      <c r="FC36" s="290"/>
      <c r="FD36" s="292">
        <v>501381</v>
      </c>
      <c r="FE36" s="292">
        <v>38371</v>
      </c>
      <c r="FF36" s="292">
        <v>176346</v>
      </c>
      <c r="FG36" s="292">
        <v>4690</v>
      </c>
      <c r="FH36" s="292">
        <v>325035</v>
      </c>
      <c r="FI36" s="292">
        <v>33681</v>
      </c>
      <c r="FJ36" s="292">
        <v>0</v>
      </c>
      <c r="FK36" s="292">
        <v>0</v>
      </c>
      <c r="FL36" s="292">
        <v>0</v>
      </c>
      <c r="FM36" s="292">
        <v>0</v>
      </c>
      <c r="FN36" s="286" t="s">
        <v>367</v>
      </c>
      <c r="FO36" s="287"/>
      <c r="FP36" s="288"/>
      <c r="FQ36" s="289" t="s">
        <v>366</v>
      </c>
      <c r="FR36" s="290"/>
      <c r="FS36" s="285">
        <v>0</v>
      </c>
      <c r="FT36" s="285">
        <v>0</v>
      </c>
      <c r="FU36" s="285">
        <v>0</v>
      </c>
      <c r="FV36" s="285">
        <v>0</v>
      </c>
      <c r="FW36" s="285">
        <v>0</v>
      </c>
      <c r="FX36" s="285">
        <v>0</v>
      </c>
      <c r="FY36" s="291">
        <v>0</v>
      </c>
      <c r="FZ36" s="285">
        <v>0</v>
      </c>
      <c r="GA36" s="285">
        <v>0</v>
      </c>
      <c r="GB36" s="285">
        <v>0</v>
      </c>
      <c r="GC36" s="285">
        <v>0</v>
      </c>
      <c r="GD36" s="285">
        <v>0</v>
      </c>
      <c r="GE36" s="286" t="s">
        <v>367</v>
      </c>
      <c r="GF36" s="287"/>
      <c r="GG36" s="288"/>
      <c r="GH36" s="289" t="s">
        <v>366</v>
      </c>
      <c r="GI36" s="290"/>
      <c r="GJ36" s="284">
        <v>0</v>
      </c>
      <c r="GK36" s="285">
        <v>0</v>
      </c>
      <c r="GL36" s="285">
        <v>0</v>
      </c>
      <c r="GM36" s="285">
        <v>0</v>
      </c>
      <c r="GN36" s="285">
        <v>0</v>
      </c>
      <c r="GO36" s="293">
        <v>0</v>
      </c>
      <c r="GP36" s="285">
        <v>0</v>
      </c>
      <c r="GQ36" s="285">
        <v>0</v>
      </c>
      <c r="GR36" s="291">
        <v>0</v>
      </c>
      <c r="GS36" s="291">
        <v>0</v>
      </c>
      <c r="GT36" s="291">
        <v>0</v>
      </c>
      <c r="GU36" s="291">
        <v>0</v>
      </c>
      <c r="GV36" s="291">
        <v>0</v>
      </c>
      <c r="GW36" s="286" t="s">
        <v>367</v>
      </c>
      <c r="GX36" s="287"/>
      <c r="GY36" s="288"/>
      <c r="GZ36" s="289" t="s">
        <v>366</v>
      </c>
      <c r="HA36" s="290"/>
      <c r="HB36" s="284">
        <v>0</v>
      </c>
      <c r="HC36" s="285">
        <v>0</v>
      </c>
      <c r="HD36" s="285">
        <v>0</v>
      </c>
      <c r="HE36" s="285">
        <v>0</v>
      </c>
      <c r="HF36" s="285">
        <v>0</v>
      </c>
      <c r="HG36" s="293">
        <v>1511399</v>
      </c>
      <c r="HH36" s="285">
        <v>1435007</v>
      </c>
      <c r="HI36" s="285">
        <v>922291</v>
      </c>
      <c r="HJ36" s="291">
        <v>673705</v>
      </c>
      <c r="HK36" s="286" t="s">
        <v>367</v>
      </c>
      <c r="HL36" s="287"/>
      <c r="HM36" s="288"/>
      <c r="HN36" s="289" t="s">
        <v>366</v>
      </c>
      <c r="HO36" s="290"/>
      <c r="HP36" s="284">
        <v>0</v>
      </c>
      <c r="HQ36" s="285">
        <v>0</v>
      </c>
      <c r="HR36" s="285">
        <v>0</v>
      </c>
      <c r="HS36" s="285">
        <v>0</v>
      </c>
      <c r="HT36" s="285">
        <v>2962559</v>
      </c>
      <c r="HU36" s="293">
        <v>2353327</v>
      </c>
      <c r="HV36" s="285">
        <v>0</v>
      </c>
      <c r="HW36" s="285">
        <v>0</v>
      </c>
      <c r="HX36" s="285">
        <v>27039243</v>
      </c>
      <c r="HY36" s="286" t="s">
        <v>367</v>
      </c>
      <c r="HZ36" s="287"/>
      <c r="IA36" s="288"/>
      <c r="IB36" s="289" t="s">
        <v>366</v>
      </c>
      <c r="IC36" s="290"/>
      <c r="ID36" s="284">
        <v>17967858</v>
      </c>
      <c r="IE36" s="285">
        <f t="shared" si="2"/>
        <v>15910869</v>
      </c>
      <c r="IF36" s="285">
        <f t="shared" si="3"/>
        <v>9190166</v>
      </c>
      <c r="IG36" s="285">
        <f t="shared" si="4"/>
        <v>501381</v>
      </c>
      <c r="IH36" s="285">
        <f t="shared" si="5"/>
        <v>38371</v>
      </c>
      <c r="II36" s="293">
        <f t="shared" si="6"/>
        <v>10626993</v>
      </c>
      <c r="IJ36" s="285">
        <f t="shared" si="7"/>
        <v>8739321</v>
      </c>
      <c r="IK36" s="285">
        <v>2844144</v>
      </c>
      <c r="IL36" s="291">
        <v>15123714</v>
      </c>
      <c r="IM36" s="258" t="s">
        <v>367</v>
      </c>
      <c r="IN36" s="254"/>
      <c r="IO36" s="254"/>
      <c r="IP36" s="254"/>
      <c r="IQ36" s="254"/>
      <c r="IR36" s="254"/>
    </row>
    <row r="37" spans="1:252" s="264" customFormat="1" ht="18" x14ac:dyDescent="0.45">
      <c r="A37" s="253">
        <v>3</v>
      </c>
      <c r="B37" s="202">
        <v>28</v>
      </c>
      <c r="C37" s="254"/>
      <c r="D37" s="265"/>
      <c r="E37" s="283" t="s">
        <v>368</v>
      </c>
      <c r="G37" s="284">
        <v>25343630</v>
      </c>
      <c r="H37" s="285">
        <v>120849315</v>
      </c>
      <c r="I37" s="285">
        <v>750472</v>
      </c>
      <c r="J37" s="285">
        <v>750472</v>
      </c>
      <c r="K37" s="285">
        <v>20390432</v>
      </c>
      <c r="L37" s="285">
        <v>15426194</v>
      </c>
      <c r="M37" s="284">
        <v>17299377</v>
      </c>
      <c r="N37" s="285">
        <v>1290515</v>
      </c>
      <c r="O37" s="285">
        <v>1443456</v>
      </c>
      <c r="P37" s="285">
        <v>247057</v>
      </c>
      <c r="Q37" s="286" t="s">
        <v>369</v>
      </c>
      <c r="R37" s="287"/>
      <c r="S37" s="288"/>
      <c r="T37" s="289" t="s">
        <v>368</v>
      </c>
      <c r="U37" s="290"/>
      <c r="V37" s="285">
        <v>15955</v>
      </c>
      <c r="W37" s="285">
        <v>94072</v>
      </c>
      <c r="X37" s="285">
        <v>124997013</v>
      </c>
      <c r="Y37" s="284">
        <v>57908189</v>
      </c>
      <c r="Z37" s="285">
        <v>39765546</v>
      </c>
      <c r="AA37" s="285">
        <v>18971320</v>
      </c>
      <c r="AB37" s="285">
        <v>35503744</v>
      </c>
      <c r="AC37" s="285">
        <v>30756403</v>
      </c>
      <c r="AD37" s="285">
        <v>0</v>
      </c>
      <c r="AE37" s="285">
        <v>14459553</v>
      </c>
      <c r="AF37" s="285">
        <v>12450843</v>
      </c>
      <c r="AG37" s="286" t="s">
        <v>369</v>
      </c>
      <c r="AH37" s="287"/>
      <c r="AI37" s="288"/>
      <c r="AJ37" s="289" t="s">
        <v>368</v>
      </c>
      <c r="AK37" s="290"/>
      <c r="AL37" s="285">
        <v>6860193</v>
      </c>
      <c r="AM37" s="285">
        <v>737983</v>
      </c>
      <c r="AN37" s="285">
        <v>1256657</v>
      </c>
      <c r="AO37" s="285">
        <v>5604720</v>
      </c>
      <c r="AP37" s="285">
        <v>199846</v>
      </c>
      <c r="AQ37" s="285">
        <v>187578</v>
      </c>
      <c r="AR37" s="285">
        <v>0</v>
      </c>
      <c r="AS37" s="285">
        <v>199846</v>
      </c>
      <c r="AT37" s="285">
        <v>162640</v>
      </c>
      <c r="AU37" s="285">
        <v>123808</v>
      </c>
      <c r="AV37" s="286" t="s">
        <v>369</v>
      </c>
      <c r="AW37" s="287"/>
      <c r="AX37" s="288"/>
      <c r="AY37" s="289" t="s">
        <v>368</v>
      </c>
      <c r="AZ37" s="290"/>
      <c r="BA37" s="285">
        <v>120875</v>
      </c>
      <c r="BB37" s="285">
        <v>0</v>
      </c>
      <c r="BC37" s="285">
        <v>28854</v>
      </c>
      <c r="BD37" s="285">
        <v>12911</v>
      </c>
      <c r="BE37" s="285">
        <v>0</v>
      </c>
      <c r="BF37" s="285">
        <v>1601848</v>
      </c>
      <c r="BG37" s="285">
        <v>980231</v>
      </c>
      <c r="BH37" s="285">
        <v>20682512</v>
      </c>
      <c r="BI37" s="285">
        <v>13269658</v>
      </c>
      <c r="BJ37" s="285">
        <v>924789</v>
      </c>
      <c r="BK37" s="286" t="s">
        <v>369</v>
      </c>
      <c r="BL37" s="287"/>
      <c r="BM37" s="288"/>
      <c r="BN37" s="289" t="s">
        <v>368</v>
      </c>
      <c r="BO37" s="290"/>
      <c r="BP37" s="285">
        <v>2666286</v>
      </c>
      <c r="BQ37" s="285">
        <v>288077</v>
      </c>
      <c r="BR37" s="285">
        <v>0</v>
      </c>
      <c r="BS37" s="285">
        <f t="shared" si="0"/>
        <v>12179476</v>
      </c>
      <c r="BT37" s="285">
        <v>2055846</v>
      </c>
      <c r="BU37" s="285">
        <v>778699</v>
      </c>
      <c r="BV37" s="291">
        <v>8692095</v>
      </c>
      <c r="BW37" s="285">
        <v>652836</v>
      </c>
      <c r="BX37" s="285">
        <v>4623884</v>
      </c>
      <c r="BY37" s="285">
        <v>6256172</v>
      </c>
      <c r="BZ37" s="285">
        <v>5820949</v>
      </c>
      <c r="CA37" s="286" t="s">
        <v>369</v>
      </c>
      <c r="CB37" s="287"/>
      <c r="CC37" s="288"/>
      <c r="CD37" s="289" t="s">
        <v>368</v>
      </c>
      <c r="CE37" s="290"/>
      <c r="CF37" s="285">
        <v>22590197</v>
      </c>
      <c r="CG37" s="285">
        <v>17056847</v>
      </c>
      <c r="CH37" s="285">
        <v>1637633</v>
      </c>
      <c r="CI37" s="285">
        <v>7044207</v>
      </c>
      <c r="CJ37" s="285">
        <v>2693311</v>
      </c>
      <c r="CK37" s="285">
        <v>756214</v>
      </c>
      <c r="CL37" s="285">
        <v>0</v>
      </c>
      <c r="CM37" s="285">
        <v>3180100</v>
      </c>
      <c r="CN37" s="285">
        <v>2807901</v>
      </c>
      <c r="CO37" s="285">
        <f t="shared" si="1"/>
        <v>4470831</v>
      </c>
      <c r="CP37" s="286" t="s">
        <v>369</v>
      </c>
      <c r="CQ37" s="287"/>
      <c r="CR37" s="288"/>
      <c r="CS37" s="289" t="s">
        <v>368</v>
      </c>
      <c r="CT37" s="290"/>
      <c r="CU37" s="292">
        <v>1070330</v>
      </c>
      <c r="CV37" s="292">
        <v>3400501</v>
      </c>
      <c r="CW37" s="292">
        <v>0</v>
      </c>
      <c r="CX37" s="285">
        <v>0</v>
      </c>
      <c r="CY37" s="285">
        <v>0</v>
      </c>
      <c r="CZ37" s="285">
        <v>0</v>
      </c>
      <c r="DA37" s="285">
        <v>0</v>
      </c>
      <c r="DB37" s="285">
        <v>0</v>
      </c>
      <c r="DC37" s="285">
        <v>17660106</v>
      </c>
      <c r="DD37" s="285">
        <v>17660106</v>
      </c>
      <c r="DE37" s="286" t="s">
        <v>369</v>
      </c>
      <c r="DF37" s="287"/>
      <c r="DG37" s="288"/>
      <c r="DH37" s="289" t="s">
        <v>368</v>
      </c>
      <c r="DI37" s="290"/>
      <c r="DJ37" s="285">
        <v>0</v>
      </c>
      <c r="DK37" s="285">
        <v>0</v>
      </c>
      <c r="DL37" s="292">
        <v>0</v>
      </c>
      <c r="DM37" s="292">
        <v>0</v>
      </c>
      <c r="DN37" s="292">
        <v>0</v>
      </c>
      <c r="DO37" s="292">
        <v>0</v>
      </c>
      <c r="DP37" s="295">
        <v>0</v>
      </c>
      <c r="DQ37" s="285">
        <v>229750791</v>
      </c>
      <c r="DR37" s="285">
        <v>141634875</v>
      </c>
      <c r="DS37" s="285">
        <v>29635791</v>
      </c>
      <c r="DT37" s="286" t="s">
        <v>369</v>
      </c>
      <c r="DU37" s="287"/>
      <c r="DV37" s="288"/>
      <c r="DW37" s="289" t="s">
        <v>368</v>
      </c>
      <c r="DX37" s="290"/>
      <c r="DY37" s="285">
        <v>27998356</v>
      </c>
      <c r="DZ37" s="285">
        <v>20429193</v>
      </c>
      <c r="EA37" s="285">
        <v>19107819</v>
      </c>
      <c r="EB37" s="285">
        <v>23755580</v>
      </c>
      <c r="EC37" s="285">
        <v>18302280</v>
      </c>
      <c r="ED37" s="285">
        <v>1521701</v>
      </c>
      <c r="EE37" s="285">
        <v>1373924</v>
      </c>
      <c r="EF37" s="285">
        <v>89994310</v>
      </c>
      <c r="EG37" s="285">
        <v>30278399</v>
      </c>
      <c r="EH37" s="285">
        <v>19337127</v>
      </c>
      <c r="EI37" s="286" t="s">
        <v>369</v>
      </c>
      <c r="EJ37" s="287"/>
      <c r="EK37" s="288"/>
      <c r="EL37" s="289" t="s">
        <v>368</v>
      </c>
      <c r="EM37" s="290"/>
      <c r="EN37" s="285">
        <v>18229590</v>
      </c>
      <c r="EO37" s="285">
        <v>1703495</v>
      </c>
      <c r="EP37" s="285">
        <v>1703495</v>
      </c>
      <c r="EQ37" s="285">
        <v>54217</v>
      </c>
      <c r="ER37" s="285">
        <v>54217</v>
      </c>
      <c r="ES37" s="285">
        <v>31868</v>
      </c>
      <c r="ET37" s="285">
        <v>15944</v>
      </c>
      <c r="EU37" s="285">
        <v>2102219</v>
      </c>
      <c r="EV37" s="285">
        <v>2102219</v>
      </c>
      <c r="EW37" s="285">
        <v>15445328</v>
      </c>
      <c r="EX37" s="285">
        <v>14353715</v>
      </c>
      <c r="EY37" s="286" t="s">
        <v>369</v>
      </c>
      <c r="EZ37" s="287"/>
      <c r="FA37" s="288"/>
      <c r="FB37" s="289" t="s">
        <v>368</v>
      </c>
      <c r="FC37" s="290"/>
      <c r="FD37" s="292">
        <v>14530030</v>
      </c>
      <c r="FE37" s="292">
        <v>2913702</v>
      </c>
      <c r="FF37" s="292">
        <v>5242473</v>
      </c>
      <c r="FG37" s="292">
        <v>94827</v>
      </c>
      <c r="FH37" s="292">
        <v>8981969</v>
      </c>
      <c r="FI37" s="292">
        <v>2815071</v>
      </c>
      <c r="FJ37" s="292">
        <v>0</v>
      </c>
      <c r="FK37" s="292">
        <v>0</v>
      </c>
      <c r="FL37" s="292">
        <v>31004</v>
      </c>
      <c r="FM37" s="292">
        <v>3804</v>
      </c>
      <c r="FN37" s="286" t="s">
        <v>369</v>
      </c>
      <c r="FO37" s="287"/>
      <c r="FP37" s="288"/>
      <c r="FQ37" s="289" t="s">
        <v>368</v>
      </c>
      <c r="FR37" s="290"/>
      <c r="FS37" s="285">
        <v>0</v>
      </c>
      <c r="FT37" s="285">
        <v>0</v>
      </c>
      <c r="FU37" s="285">
        <v>274584</v>
      </c>
      <c r="FV37" s="285">
        <v>0</v>
      </c>
      <c r="FW37" s="285">
        <v>259203</v>
      </c>
      <c r="FX37" s="285">
        <v>0</v>
      </c>
      <c r="FY37" s="291">
        <v>15381</v>
      </c>
      <c r="FZ37" s="285">
        <v>0</v>
      </c>
      <c r="GA37" s="285">
        <v>0</v>
      </c>
      <c r="GB37" s="285">
        <v>0</v>
      </c>
      <c r="GC37" s="285">
        <v>0</v>
      </c>
      <c r="GD37" s="285">
        <v>0</v>
      </c>
      <c r="GE37" s="286" t="s">
        <v>369</v>
      </c>
      <c r="GF37" s="287"/>
      <c r="GG37" s="288"/>
      <c r="GH37" s="289" t="s">
        <v>368</v>
      </c>
      <c r="GI37" s="290"/>
      <c r="GJ37" s="284">
        <v>0</v>
      </c>
      <c r="GK37" s="285">
        <v>0</v>
      </c>
      <c r="GL37" s="285">
        <v>0</v>
      </c>
      <c r="GM37" s="285">
        <v>0</v>
      </c>
      <c r="GN37" s="285">
        <v>0</v>
      </c>
      <c r="GO37" s="293">
        <v>0</v>
      </c>
      <c r="GP37" s="285">
        <v>0</v>
      </c>
      <c r="GQ37" s="285">
        <v>0</v>
      </c>
      <c r="GR37" s="291">
        <v>0</v>
      </c>
      <c r="GS37" s="291">
        <v>0</v>
      </c>
      <c r="GT37" s="291">
        <v>0</v>
      </c>
      <c r="GU37" s="291">
        <v>0</v>
      </c>
      <c r="GV37" s="291">
        <v>0</v>
      </c>
      <c r="GW37" s="286" t="s">
        <v>369</v>
      </c>
      <c r="GX37" s="287"/>
      <c r="GY37" s="288"/>
      <c r="GZ37" s="289" t="s">
        <v>368</v>
      </c>
      <c r="HA37" s="290"/>
      <c r="HB37" s="284">
        <v>0</v>
      </c>
      <c r="HC37" s="285">
        <v>0</v>
      </c>
      <c r="HD37" s="285">
        <v>0</v>
      </c>
      <c r="HE37" s="285">
        <v>0</v>
      </c>
      <c r="HF37" s="285">
        <v>0</v>
      </c>
      <c r="HG37" s="293">
        <v>17660106</v>
      </c>
      <c r="HH37" s="285">
        <v>17660106</v>
      </c>
      <c r="HI37" s="285">
        <v>8880257</v>
      </c>
      <c r="HJ37" s="291">
        <v>6232870</v>
      </c>
      <c r="HK37" s="286" t="s">
        <v>369</v>
      </c>
      <c r="HL37" s="287"/>
      <c r="HM37" s="288"/>
      <c r="HN37" s="289" t="s">
        <v>368</v>
      </c>
      <c r="HO37" s="290"/>
      <c r="HP37" s="284">
        <v>1298281</v>
      </c>
      <c r="HQ37" s="285">
        <v>1298281</v>
      </c>
      <c r="HR37" s="285">
        <v>572897</v>
      </c>
      <c r="HS37" s="285">
        <v>6438</v>
      </c>
      <c r="HT37" s="285">
        <v>22564711</v>
      </c>
      <c r="HU37" s="293">
        <v>17340929</v>
      </c>
      <c r="HV37" s="285">
        <v>0</v>
      </c>
      <c r="HW37" s="285">
        <v>0</v>
      </c>
      <c r="HX37" s="285">
        <v>229750791</v>
      </c>
      <c r="HY37" s="286" t="s">
        <v>369</v>
      </c>
      <c r="HZ37" s="287"/>
      <c r="IA37" s="288"/>
      <c r="IB37" s="289" t="s">
        <v>368</v>
      </c>
      <c r="IC37" s="290"/>
      <c r="ID37" s="284">
        <v>141634875</v>
      </c>
      <c r="IE37" s="285">
        <f t="shared" si="2"/>
        <v>137290207</v>
      </c>
      <c r="IF37" s="285">
        <f t="shared" si="3"/>
        <v>75936861</v>
      </c>
      <c r="IG37" s="285">
        <f t="shared" si="4"/>
        <v>14530030</v>
      </c>
      <c r="IH37" s="285">
        <f t="shared" si="5"/>
        <v>2913702</v>
      </c>
      <c r="II37" s="293">
        <f t="shared" si="6"/>
        <v>77930554</v>
      </c>
      <c r="IJ37" s="285">
        <f t="shared" si="7"/>
        <v>62784312</v>
      </c>
      <c r="IK37" s="285">
        <v>25303277</v>
      </c>
      <c r="IL37" s="291">
        <v>116331598</v>
      </c>
      <c r="IM37" s="258" t="s">
        <v>369</v>
      </c>
      <c r="IN37" s="254"/>
      <c r="IO37" s="254"/>
      <c r="IP37" s="254"/>
      <c r="IQ37" s="254"/>
      <c r="IR37" s="254"/>
    </row>
    <row r="38" spans="1:252" s="264" customFormat="1" ht="18" x14ac:dyDescent="0.45">
      <c r="A38" s="253">
        <v>29</v>
      </c>
      <c r="B38" s="202">
        <v>29</v>
      </c>
      <c r="C38" s="254"/>
      <c r="D38" s="265"/>
      <c r="E38" s="283" t="s">
        <v>370</v>
      </c>
      <c r="G38" s="284">
        <v>2774605</v>
      </c>
      <c r="H38" s="285">
        <v>14845613</v>
      </c>
      <c r="I38" s="285">
        <v>204596</v>
      </c>
      <c r="J38" s="285">
        <v>204596</v>
      </c>
      <c r="K38" s="285">
        <v>4418709</v>
      </c>
      <c r="L38" s="285">
        <v>2291679</v>
      </c>
      <c r="M38" s="284">
        <v>3860214</v>
      </c>
      <c r="N38" s="285">
        <v>268309</v>
      </c>
      <c r="O38" s="285">
        <v>182337</v>
      </c>
      <c r="P38" s="285">
        <v>89793</v>
      </c>
      <c r="Q38" s="286" t="s">
        <v>371</v>
      </c>
      <c r="R38" s="287"/>
      <c r="S38" s="288"/>
      <c r="T38" s="289" t="s">
        <v>370</v>
      </c>
      <c r="U38" s="290"/>
      <c r="V38" s="285">
        <v>9802</v>
      </c>
      <c r="W38" s="285">
        <v>8254</v>
      </c>
      <c r="X38" s="285">
        <v>13524592</v>
      </c>
      <c r="Y38" s="284">
        <v>6520088</v>
      </c>
      <c r="Z38" s="285">
        <v>4676044</v>
      </c>
      <c r="AA38" s="285">
        <v>2216131</v>
      </c>
      <c r="AB38" s="285">
        <v>4615860</v>
      </c>
      <c r="AC38" s="285">
        <v>2016357</v>
      </c>
      <c r="AD38" s="285">
        <v>200</v>
      </c>
      <c r="AE38" s="285">
        <v>2072424</v>
      </c>
      <c r="AF38" s="285">
        <v>1590915</v>
      </c>
      <c r="AG38" s="286" t="s">
        <v>371</v>
      </c>
      <c r="AH38" s="287"/>
      <c r="AI38" s="288"/>
      <c r="AJ38" s="289" t="s">
        <v>370</v>
      </c>
      <c r="AK38" s="290"/>
      <c r="AL38" s="285">
        <v>849986</v>
      </c>
      <c r="AM38" s="285">
        <v>2672</v>
      </c>
      <c r="AN38" s="285">
        <v>0</v>
      </c>
      <c r="AO38" s="285">
        <v>1219766</v>
      </c>
      <c r="AP38" s="285">
        <v>13400</v>
      </c>
      <c r="AQ38" s="285">
        <v>13400</v>
      </c>
      <c r="AR38" s="285">
        <v>0</v>
      </c>
      <c r="AS38" s="285">
        <v>13400</v>
      </c>
      <c r="AT38" s="285">
        <v>157766</v>
      </c>
      <c r="AU38" s="285">
        <v>125201</v>
      </c>
      <c r="AV38" s="286" t="s">
        <v>371</v>
      </c>
      <c r="AW38" s="287"/>
      <c r="AX38" s="288"/>
      <c r="AY38" s="289" t="s">
        <v>370</v>
      </c>
      <c r="AZ38" s="290"/>
      <c r="BA38" s="285">
        <v>96403</v>
      </c>
      <c r="BB38" s="285">
        <v>0</v>
      </c>
      <c r="BC38" s="285">
        <v>41949</v>
      </c>
      <c r="BD38" s="285">
        <v>15022</v>
      </c>
      <c r="BE38" s="285">
        <v>4392</v>
      </c>
      <c r="BF38" s="285">
        <v>249057</v>
      </c>
      <c r="BG38" s="285">
        <v>154850</v>
      </c>
      <c r="BH38" s="285">
        <v>1801748</v>
      </c>
      <c r="BI38" s="285">
        <v>1036220</v>
      </c>
      <c r="BJ38" s="285">
        <v>168401</v>
      </c>
      <c r="BK38" s="286" t="s">
        <v>371</v>
      </c>
      <c r="BL38" s="287"/>
      <c r="BM38" s="288"/>
      <c r="BN38" s="289" t="s">
        <v>370</v>
      </c>
      <c r="BO38" s="290"/>
      <c r="BP38" s="285">
        <v>270298</v>
      </c>
      <c r="BQ38" s="285">
        <v>36248</v>
      </c>
      <c r="BR38" s="285">
        <v>0</v>
      </c>
      <c r="BS38" s="285">
        <f t="shared" si="0"/>
        <v>1184515</v>
      </c>
      <c r="BT38" s="285">
        <v>406774</v>
      </c>
      <c r="BU38" s="285">
        <v>90415</v>
      </c>
      <c r="BV38" s="291">
        <v>583601</v>
      </c>
      <c r="BW38" s="285">
        <v>103725</v>
      </c>
      <c r="BX38" s="285">
        <v>142286</v>
      </c>
      <c r="BY38" s="285">
        <v>881683</v>
      </c>
      <c r="BZ38" s="285">
        <v>869083</v>
      </c>
      <c r="CA38" s="286" t="s">
        <v>371</v>
      </c>
      <c r="CB38" s="287"/>
      <c r="CC38" s="288"/>
      <c r="CD38" s="289" t="s">
        <v>370</v>
      </c>
      <c r="CE38" s="290"/>
      <c r="CF38" s="285">
        <v>2714007</v>
      </c>
      <c r="CG38" s="285">
        <v>2077959</v>
      </c>
      <c r="CH38" s="285">
        <v>759458</v>
      </c>
      <c r="CI38" s="285">
        <v>426338</v>
      </c>
      <c r="CJ38" s="285">
        <v>222145</v>
      </c>
      <c r="CK38" s="285">
        <v>0</v>
      </c>
      <c r="CL38" s="285">
        <v>0</v>
      </c>
      <c r="CM38" s="285">
        <v>531782</v>
      </c>
      <c r="CN38" s="285">
        <v>334480</v>
      </c>
      <c r="CO38" s="285">
        <f t="shared" si="1"/>
        <v>439804</v>
      </c>
      <c r="CP38" s="286" t="s">
        <v>371</v>
      </c>
      <c r="CQ38" s="287"/>
      <c r="CR38" s="288"/>
      <c r="CS38" s="289" t="s">
        <v>370</v>
      </c>
      <c r="CT38" s="290"/>
      <c r="CU38" s="292">
        <v>75852</v>
      </c>
      <c r="CV38" s="292">
        <v>363952</v>
      </c>
      <c r="CW38" s="292">
        <v>0</v>
      </c>
      <c r="CX38" s="285">
        <v>11760</v>
      </c>
      <c r="CY38" s="285">
        <v>0</v>
      </c>
      <c r="CZ38" s="285">
        <v>11760</v>
      </c>
      <c r="DA38" s="285">
        <v>0</v>
      </c>
      <c r="DB38" s="285">
        <v>0</v>
      </c>
      <c r="DC38" s="285">
        <v>2406194</v>
      </c>
      <c r="DD38" s="285">
        <v>2406194</v>
      </c>
      <c r="DE38" s="286" t="s">
        <v>371</v>
      </c>
      <c r="DF38" s="287"/>
      <c r="DG38" s="288"/>
      <c r="DH38" s="289" t="s">
        <v>370</v>
      </c>
      <c r="DI38" s="290"/>
      <c r="DJ38" s="285">
        <v>0</v>
      </c>
      <c r="DK38" s="285">
        <v>0</v>
      </c>
      <c r="DL38" s="292">
        <v>0</v>
      </c>
      <c r="DM38" s="292">
        <v>0</v>
      </c>
      <c r="DN38" s="292">
        <v>0</v>
      </c>
      <c r="DO38" s="292">
        <v>0</v>
      </c>
      <c r="DP38" s="295">
        <v>0</v>
      </c>
      <c r="DQ38" s="285">
        <v>28455936</v>
      </c>
      <c r="DR38" s="285">
        <v>17290185</v>
      </c>
      <c r="DS38" s="285">
        <v>4831503</v>
      </c>
      <c r="DT38" s="286" t="s">
        <v>371</v>
      </c>
      <c r="DU38" s="287"/>
      <c r="DV38" s="288"/>
      <c r="DW38" s="289" t="s">
        <v>370</v>
      </c>
      <c r="DX38" s="290"/>
      <c r="DY38" s="285">
        <v>4283252</v>
      </c>
      <c r="DZ38" s="285">
        <v>2905770</v>
      </c>
      <c r="EA38" s="285">
        <v>2469216</v>
      </c>
      <c r="EB38" s="285">
        <v>3618703</v>
      </c>
      <c r="EC38" s="285">
        <v>2252179</v>
      </c>
      <c r="ED38" s="285">
        <v>157589</v>
      </c>
      <c r="EE38" s="285">
        <v>132631</v>
      </c>
      <c r="EF38" s="285">
        <v>8863246</v>
      </c>
      <c r="EG38" s="285">
        <v>2975901</v>
      </c>
      <c r="EH38" s="285">
        <v>2885763</v>
      </c>
      <c r="EI38" s="286" t="s">
        <v>371</v>
      </c>
      <c r="EJ38" s="287"/>
      <c r="EK38" s="288"/>
      <c r="EL38" s="289" t="s">
        <v>370</v>
      </c>
      <c r="EM38" s="290"/>
      <c r="EN38" s="285">
        <v>2624952</v>
      </c>
      <c r="EO38" s="285">
        <v>171174</v>
      </c>
      <c r="EP38" s="285">
        <v>171169</v>
      </c>
      <c r="EQ38" s="285">
        <v>9671</v>
      </c>
      <c r="ER38" s="285">
        <v>9671</v>
      </c>
      <c r="ES38" s="285">
        <v>49904</v>
      </c>
      <c r="ET38" s="285">
        <v>34304</v>
      </c>
      <c r="EU38" s="285">
        <v>1365527</v>
      </c>
      <c r="EV38" s="285">
        <v>1363890</v>
      </c>
      <c r="EW38" s="285">
        <v>1289487</v>
      </c>
      <c r="EX38" s="285">
        <v>1045918</v>
      </c>
      <c r="EY38" s="286" t="s">
        <v>371</v>
      </c>
      <c r="EZ38" s="287"/>
      <c r="FA38" s="288"/>
      <c r="FB38" s="289" t="s">
        <v>370</v>
      </c>
      <c r="FC38" s="290"/>
      <c r="FD38" s="292">
        <v>1269691</v>
      </c>
      <c r="FE38" s="292">
        <v>110640</v>
      </c>
      <c r="FF38" s="292">
        <v>713686</v>
      </c>
      <c r="FG38" s="292">
        <v>16011</v>
      </c>
      <c r="FH38" s="292">
        <v>551792</v>
      </c>
      <c r="FI38" s="292">
        <v>92298</v>
      </c>
      <c r="FJ38" s="292">
        <v>0</v>
      </c>
      <c r="FK38" s="292">
        <v>0</v>
      </c>
      <c r="FL38" s="292">
        <v>4213</v>
      </c>
      <c r="FM38" s="292">
        <v>2331</v>
      </c>
      <c r="FN38" s="286" t="s">
        <v>371</v>
      </c>
      <c r="FO38" s="287"/>
      <c r="FP38" s="288"/>
      <c r="FQ38" s="289" t="s">
        <v>370</v>
      </c>
      <c r="FR38" s="290"/>
      <c r="FS38" s="285">
        <v>0</v>
      </c>
      <c r="FT38" s="285">
        <v>0</v>
      </c>
      <c r="FU38" s="285">
        <v>0</v>
      </c>
      <c r="FV38" s="285">
        <v>0</v>
      </c>
      <c r="FW38" s="285">
        <v>0</v>
      </c>
      <c r="FX38" s="285">
        <v>0</v>
      </c>
      <c r="FY38" s="291">
        <v>0</v>
      </c>
      <c r="FZ38" s="285">
        <v>0</v>
      </c>
      <c r="GA38" s="285">
        <v>11760</v>
      </c>
      <c r="GB38" s="285">
        <v>0</v>
      </c>
      <c r="GC38" s="285">
        <v>11760</v>
      </c>
      <c r="GD38" s="285">
        <v>0</v>
      </c>
      <c r="GE38" s="286" t="s">
        <v>371</v>
      </c>
      <c r="GF38" s="287"/>
      <c r="GG38" s="288"/>
      <c r="GH38" s="289" t="s">
        <v>370</v>
      </c>
      <c r="GI38" s="290"/>
      <c r="GJ38" s="284">
        <v>0</v>
      </c>
      <c r="GK38" s="285">
        <v>0</v>
      </c>
      <c r="GL38" s="285">
        <v>0</v>
      </c>
      <c r="GM38" s="285">
        <v>0</v>
      </c>
      <c r="GN38" s="285">
        <v>0</v>
      </c>
      <c r="GO38" s="293">
        <v>0</v>
      </c>
      <c r="GP38" s="285">
        <v>0</v>
      </c>
      <c r="GQ38" s="285">
        <v>0</v>
      </c>
      <c r="GR38" s="291">
        <v>0</v>
      </c>
      <c r="GS38" s="291">
        <v>0</v>
      </c>
      <c r="GT38" s="291">
        <v>0</v>
      </c>
      <c r="GU38" s="291">
        <v>0</v>
      </c>
      <c r="GV38" s="291">
        <v>0</v>
      </c>
      <c r="GW38" s="286" t="s">
        <v>371</v>
      </c>
      <c r="GX38" s="287"/>
      <c r="GY38" s="288"/>
      <c r="GZ38" s="289" t="s">
        <v>370</v>
      </c>
      <c r="HA38" s="290"/>
      <c r="HB38" s="284">
        <v>0</v>
      </c>
      <c r="HC38" s="285">
        <v>0</v>
      </c>
      <c r="HD38" s="285">
        <v>0</v>
      </c>
      <c r="HE38" s="285">
        <v>0</v>
      </c>
      <c r="HF38" s="285">
        <v>0</v>
      </c>
      <c r="HG38" s="293">
        <v>2406194</v>
      </c>
      <c r="HH38" s="285">
        <v>2406194</v>
      </c>
      <c r="HI38" s="285">
        <v>1331592</v>
      </c>
      <c r="HJ38" s="291">
        <v>121704</v>
      </c>
      <c r="HK38" s="286" t="s">
        <v>371</v>
      </c>
      <c r="HL38" s="287"/>
      <c r="HM38" s="288"/>
      <c r="HN38" s="289" t="s">
        <v>370</v>
      </c>
      <c r="HO38" s="290"/>
      <c r="HP38" s="284">
        <v>81874</v>
      </c>
      <c r="HQ38" s="285">
        <v>81874</v>
      </c>
      <c r="HR38" s="285">
        <v>0</v>
      </c>
      <c r="HS38" s="285">
        <v>0</v>
      </c>
      <c r="HT38" s="285">
        <v>2998021</v>
      </c>
      <c r="HU38" s="293">
        <v>2300858</v>
      </c>
      <c r="HV38" s="285">
        <v>0</v>
      </c>
      <c r="HW38" s="285">
        <v>0</v>
      </c>
      <c r="HX38" s="285">
        <v>28455936</v>
      </c>
      <c r="HY38" s="286" t="s">
        <v>371</v>
      </c>
      <c r="HZ38" s="287"/>
      <c r="IA38" s="288"/>
      <c r="IB38" s="289" t="s">
        <v>370</v>
      </c>
      <c r="IC38" s="290"/>
      <c r="ID38" s="284">
        <v>17290185</v>
      </c>
      <c r="IE38" s="285">
        <f t="shared" si="2"/>
        <v>16100943</v>
      </c>
      <c r="IF38" s="285">
        <f t="shared" si="3"/>
        <v>9665347</v>
      </c>
      <c r="IG38" s="285">
        <f t="shared" si="4"/>
        <v>1281451</v>
      </c>
      <c r="IH38" s="285">
        <f t="shared" si="5"/>
        <v>110640</v>
      </c>
      <c r="II38" s="293">
        <f t="shared" si="6"/>
        <v>11073542</v>
      </c>
      <c r="IJ38" s="285">
        <f t="shared" si="7"/>
        <v>7514198</v>
      </c>
      <c r="IK38" s="285">
        <v>2643400</v>
      </c>
      <c r="IL38" s="291">
        <v>14646785</v>
      </c>
      <c r="IM38" s="258" t="s">
        <v>371</v>
      </c>
      <c r="IN38" s="254"/>
      <c r="IO38" s="254"/>
      <c r="IP38" s="254"/>
      <c r="IQ38" s="254"/>
      <c r="IR38" s="254"/>
    </row>
    <row r="39" spans="1:252" s="264" customFormat="1" ht="18" x14ac:dyDescent="0.45">
      <c r="A39" s="253">
        <v>33</v>
      </c>
      <c r="B39" s="202">
        <v>30</v>
      </c>
      <c r="C39" s="254"/>
      <c r="D39" s="265"/>
      <c r="E39" s="283" t="s">
        <v>372</v>
      </c>
      <c r="G39" s="284">
        <v>2590516</v>
      </c>
      <c r="H39" s="285">
        <v>13367576</v>
      </c>
      <c r="I39" s="285">
        <v>176832</v>
      </c>
      <c r="J39" s="285">
        <v>175392</v>
      </c>
      <c r="K39" s="285">
        <v>3351165</v>
      </c>
      <c r="L39" s="285">
        <v>2606917</v>
      </c>
      <c r="M39" s="284">
        <v>2736582</v>
      </c>
      <c r="N39" s="285">
        <v>253231</v>
      </c>
      <c r="O39" s="285">
        <v>242400</v>
      </c>
      <c r="P39" s="285">
        <v>94498</v>
      </c>
      <c r="Q39" s="286" t="s">
        <v>373</v>
      </c>
      <c r="R39" s="287"/>
      <c r="S39" s="288"/>
      <c r="T39" s="289" t="s">
        <v>372</v>
      </c>
      <c r="U39" s="290"/>
      <c r="V39" s="285">
        <v>10065</v>
      </c>
      <c r="W39" s="285">
        <v>14389</v>
      </c>
      <c r="X39" s="285">
        <v>11508418</v>
      </c>
      <c r="Y39" s="284">
        <v>5471967</v>
      </c>
      <c r="Z39" s="285">
        <v>3656250</v>
      </c>
      <c r="AA39" s="285">
        <v>1884890</v>
      </c>
      <c r="AB39" s="285">
        <v>4611407</v>
      </c>
      <c r="AC39" s="285">
        <v>1355871</v>
      </c>
      <c r="AD39" s="285">
        <v>0</v>
      </c>
      <c r="AE39" s="285">
        <v>2148372</v>
      </c>
      <c r="AF39" s="285">
        <v>1763778</v>
      </c>
      <c r="AG39" s="286" t="s">
        <v>373</v>
      </c>
      <c r="AH39" s="287"/>
      <c r="AI39" s="288"/>
      <c r="AJ39" s="289" t="s">
        <v>372</v>
      </c>
      <c r="AK39" s="290"/>
      <c r="AL39" s="285">
        <v>712340</v>
      </c>
      <c r="AM39" s="285">
        <v>0</v>
      </c>
      <c r="AN39" s="285">
        <v>0</v>
      </c>
      <c r="AO39" s="285">
        <v>1436032</v>
      </c>
      <c r="AP39" s="285">
        <v>91137</v>
      </c>
      <c r="AQ39" s="285">
        <v>81570</v>
      </c>
      <c r="AR39" s="285">
        <v>0</v>
      </c>
      <c r="AS39" s="285">
        <v>91137</v>
      </c>
      <c r="AT39" s="285">
        <v>47790</v>
      </c>
      <c r="AU39" s="285">
        <v>35784</v>
      </c>
      <c r="AV39" s="286" t="s">
        <v>373</v>
      </c>
      <c r="AW39" s="287"/>
      <c r="AX39" s="288"/>
      <c r="AY39" s="289" t="s">
        <v>372</v>
      </c>
      <c r="AZ39" s="290"/>
      <c r="BA39" s="285">
        <v>35286</v>
      </c>
      <c r="BB39" s="285">
        <v>0</v>
      </c>
      <c r="BC39" s="285">
        <v>12504</v>
      </c>
      <c r="BD39" s="285">
        <v>0</v>
      </c>
      <c r="BE39" s="285">
        <v>0</v>
      </c>
      <c r="BF39" s="285">
        <v>62657</v>
      </c>
      <c r="BG39" s="285">
        <v>62441</v>
      </c>
      <c r="BH39" s="285">
        <v>1957092</v>
      </c>
      <c r="BI39" s="285">
        <v>1182420</v>
      </c>
      <c r="BJ39" s="285">
        <v>95896</v>
      </c>
      <c r="BK39" s="286" t="s">
        <v>373</v>
      </c>
      <c r="BL39" s="287"/>
      <c r="BM39" s="288"/>
      <c r="BN39" s="289" t="s">
        <v>372</v>
      </c>
      <c r="BO39" s="290"/>
      <c r="BP39" s="285">
        <v>776698</v>
      </c>
      <c r="BQ39" s="285">
        <v>25546</v>
      </c>
      <c r="BR39" s="285">
        <v>0</v>
      </c>
      <c r="BS39" s="285">
        <f t="shared" si="0"/>
        <v>1051807</v>
      </c>
      <c r="BT39" s="285">
        <v>20</v>
      </c>
      <c r="BU39" s="285">
        <v>201749</v>
      </c>
      <c r="BV39" s="291">
        <v>779166</v>
      </c>
      <c r="BW39" s="285">
        <v>70872</v>
      </c>
      <c r="BX39" s="285">
        <v>7145</v>
      </c>
      <c r="BY39" s="285">
        <v>1505640</v>
      </c>
      <c r="BZ39" s="285">
        <v>806496</v>
      </c>
      <c r="CA39" s="286" t="s">
        <v>373</v>
      </c>
      <c r="CB39" s="287"/>
      <c r="CC39" s="288"/>
      <c r="CD39" s="289" t="s">
        <v>372</v>
      </c>
      <c r="CE39" s="290"/>
      <c r="CF39" s="285">
        <v>2543161</v>
      </c>
      <c r="CG39" s="285">
        <v>1990782</v>
      </c>
      <c r="CH39" s="285">
        <v>666180</v>
      </c>
      <c r="CI39" s="285">
        <v>356770</v>
      </c>
      <c r="CJ39" s="285">
        <v>127742</v>
      </c>
      <c r="CK39" s="285">
        <v>0</v>
      </c>
      <c r="CL39" s="285">
        <v>0</v>
      </c>
      <c r="CM39" s="285">
        <v>395366</v>
      </c>
      <c r="CN39" s="285">
        <v>327544</v>
      </c>
      <c r="CO39" s="285">
        <f t="shared" si="1"/>
        <v>669559</v>
      </c>
      <c r="CP39" s="286" t="s">
        <v>373</v>
      </c>
      <c r="CQ39" s="287"/>
      <c r="CR39" s="288"/>
      <c r="CS39" s="289" t="s">
        <v>372</v>
      </c>
      <c r="CT39" s="290"/>
      <c r="CU39" s="292">
        <v>116034</v>
      </c>
      <c r="CV39" s="292">
        <v>553525</v>
      </c>
      <c r="CW39" s="292">
        <v>0</v>
      </c>
      <c r="CX39" s="285">
        <v>0</v>
      </c>
      <c r="CY39" s="285">
        <v>0</v>
      </c>
      <c r="CZ39" s="285">
        <v>0</v>
      </c>
      <c r="DA39" s="285">
        <v>0</v>
      </c>
      <c r="DB39" s="285">
        <v>0</v>
      </c>
      <c r="DC39" s="285">
        <v>1392613</v>
      </c>
      <c r="DD39" s="285">
        <v>1384760</v>
      </c>
      <c r="DE39" s="286" t="s">
        <v>373</v>
      </c>
      <c r="DF39" s="287"/>
      <c r="DG39" s="288"/>
      <c r="DH39" s="289" t="s">
        <v>372</v>
      </c>
      <c r="DI39" s="290"/>
      <c r="DJ39" s="285">
        <v>0</v>
      </c>
      <c r="DK39" s="285">
        <v>0</v>
      </c>
      <c r="DL39" s="292">
        <v>0</v>
      </c>
      <c r="DM39" s="292">
        <v>0</v>
      </c>
      <c r="DN39" s="292">
        <v>0</v>
      </c>
      <c r="DO39" s="292">
        <v>0</v>
      </c>
      <c r="DP39" s="295">
        <v>0</v>
      </c>
      <c r="DQ39" s="285">
        <v>24784877</v>
      </c>
      <c r="DR39" s="285">
        <v>15562307</v>
      </c>
      <c r="DS39" s="285">
        <v>3825264</v>
      </c>
      <c r="DT39" s="286" t="s">
        <v>373</v>
      </c>
      <c r="DU39" s="287"/>
      <c r="DV39" s="288"/>
      <c r="DW39" s="289" t="s">
        <v>372</v>
      </c>
      <c r="DX39" s="290"/>
      <c r="DY39" s="285">
        <v>3295891</v>
      </c>
      <c r="DZ39" s="285">
        <v>2349686</v>
      </c>
      <c r="EA39" s="285">
        <v>2046512</v>
      </c>
      <c r="EB39" s="285">
        <v>3736740</v>
      </c>
      <c r="EC39" s="285">
        <v>2987178</v>
      </c>
      <c r="ED39" s="285">
        <v>50909</v>
      </c>
      <c r="EE39" s="285">
        <v>48726</v>
      </c>
      <c r="EF39" s="285">
        <v>7562362</v>
      </c>
      <c r="EG39" s="285">
        <v>2341996</v>
      </c>
      <c r="EH39" s="285">
        <v>3673475</v>
      </c>
      <c r="EI39" s="286" t="s">
        <v>373</v>
      </c>
      <c r="EJ39" s="287"/>
      <c r="EK39" s="288"/>
      <c r="EL39" s="289" t="s">
        <v>372</v>
      </c>
      <c r="EM39" s="290"/>
      <c r="EN39" s="285">
        <v>3032911</v>
      </c>
      <c r="EO39" s="285">
        <v>81089</v>
      </c>
      <c r="EP39" s="285">
        <v>81084</v>
      </c>
      <c r="EQ39" s="285">
        <v>8824</v>
      </c>
      <c r="ER39" s="285">
        <v>8824</v>
      </c>
      <c r="ES39" s="285">
        <v>10324</v>
      </c>
      <c r="ET39" s="285">
        <v>10324</v>
      </c>
      <c r="EU39" s="285">
        <v>1559954</v>
      </c>
      <c r="EV39" s="285">
        <v>1559672</v>
      </c>
      <c r="EW39" s="285">
        <v>2013284</v>
      </c>
      <c r="EX39" s="285">
        <v>1373007</v>
      </c>
      <c r="EY39" s="286" t="s">
        <v>373</v>
      </c>
      <c r="EZ39" s="287"/>
      <c r="FA39" s="288"/>
      <c r="FB39" s="289" t="s">
        <v>372</v>
      </c>
      <c r="FC39" s="290"/>
      <c r="FD39" s="292">
        <v>1865697</v>
      </c>
      <c r="FE39" s="292">
        <v>330537</v>
      </c>
      <c r="FF39" s="292">
        <v>248851</v>
      </c>
      <c r="FG39" s="292">
        <v>29011</v>
      </c>
      <c r="FH39" s="292">
        <v>1097281</v>
      </c>
      <c r="FI39" s="292">
        <v>301047</v>
      </c>
      <c r="FJ39" s="292">
        <v>0</v>
      </c>
      <c r="FK39" s="292">
        <v>0</v>
      </c>
      <c r="FL39" s="292">
        <v>3978</v>
      </c>
      <c r="FM39" s="292">
        <v>478</v>
      </c>
      <c r="FN39" s="286" t="s">
        <v>373</v>
      </c>
      <c r="FO39" s="287"/>
      <c r="FP39" s="288"/>
      <c r="FQ39" s="289" t="s">
        <v>372</v>
      </c>
      <c r="FR39" s="290"/>
      <c r="FS39" s="285">
        <v>0</v>
      </c>
      <c r="FT39" s="285">
        <v>0</v>
      </c>
      <c r="FU39" s="285">
        <v>515587</v>
      </c>
      <c r="FV39" s="285">
        <v>1</v>
      </c>
      <c r="FW39" s="285">
        <v>515587</v>
      </c>
      <c r="FX39" s="285">
        <v>1</v>
      </c>
      <c r="FY39" s="291">
        <v>0</v>
      </c>
      <c r="FZ39" s="285">
        <v>0</v>
      </c>
      <c r="GA39" s="285">
        <v>0</v>
      </c>
      <c r="GB39" s="285">
        <v>0</v>
      </c>
      <c r="GC39" s="285">
        <v>0</v>
      </c>
      <c r="GD39" s="285">
        <v>0</v>
      </c>
      <c r="GE39" s="286" t="s">
        <v>373</v>
      </c>
      <c r="GF39" s="287"/>
      <c r="GG39" s="288"/>
      <c r="GH39" s="289" t="s">
        <v>372</v>
      </c>
      <c r="GI39" s="290"/>
      <c r="GJ39" s="284">
        <v>0</v>
      </c>
      <c r="GK39" s="285">
        <v>0</v>
      </c>
      <c r="GL39" s="285">
        <v>0</v>
      </c>
      <c r="GM39" s="285">
        <v>0</v>
      </c>
      <c r="GN39" s="285">
        <v>0</v>
      </c>
      <c r="GO39" s="293">
        <v>0</v>
      </c>
      <c r="GP39" s="285">
        <v>0</v>
      </c>
      <c r="GQ39" s="285">
        <v>0</v>
      </c>
      <c r="GR39" s="291">
        <v>0</v>
      </c>
      <c r="GS39" s="291">
        <v>0</v>
      </c>
      <c r="GT39" s="291">
        <v>0</v>
      </c>
      <c r="GU39" s="291">
        <v>0</v>
      </c>
      <c r="GV39" s="291">
        <v>0</v>
      </c>
      <c r="GW39" s="286" t="s">
        <v>373</v>
      </c>
      <c r="GX39" s="287"/>
      <c r="GY39" s="288"/>
      <c r="GZ39" s="289" t="s">
        <v>372</v>
      </c>
      <c r="HA39" s="290"/>
      <c r="HB39" s="284">
        <v>0</v>
      </c>
      <c r="HC39" s="285">
        <v>0</v>
      </c>
      <c r="HD39" s="285">
        <v>0</v>
      </c>
      <c r="HE39" s="285">
        <v>0</v>
      </c>
      <c r="HF39" s="285">
        <v>0</v>
      </c>
      <c r="HG39" s="293">
        <v>1392613</v>
      </c>
      <c r="HH39" s="285">
        <v>1384760</v>
      </c>
      <c r="HI39" s="285">
        <v>269710</v>
      </c>
      <c r="HJ39" s="291">
        <v>260177</v>
      </c>
      <c r="HK39" s="286" t="s">
        <v>373</v>
      </c>
      <c r="HL39" s="287"/>
      <c r="HM39" s="288"/>
      <c r="HN39" s="289" t="s">
        <v>372</v>
      </c>
      <c r="HO39" s="290"/>
      <c r="HP39" s="284">
        <v>0</v>
      </c>
      <c r="HQ39" s="285">
        <v>0</v>
      </c>
      <c r="HR39" s="285">
        <v>0</v>
      </c>
      <c r="HS39" s="285">
        <v>0</v>
      </c>
      <c r="HT39" s="285">
        <v>2408107</v>
      </c>
      <c r="HU39" s="293">
        <v>1880131</v>
      </c>
      <c r="HV39" s="285">
        <v>0</v>
      </c>
      <c r="HW39" s="285">
        <v>0</v>
      </c>
      <c r="HX39" s="285">
        <v>24784877</v>
      </c>
      <c r="HY39" s="286" t="s">
        <v>373</v>
      </c>
      <c r="HZ39" s="287"/>
      <c r="IA39" s="288"/>
      <c r="IB39" s="289" t="s">
        <v>372</v>
      </c>
      <c r="IC39" s="290"/>
      <c r="ID39" s="284">
        <v>15562307</v>
      </c>
      <c r="IE39" s="285">
        <f t="shared" si="2"/>
        <v>12780239</v>
      </c>
      <c r="IF39" s="285">
        <f t="shared" si="3"/>
        <v>7022647</v>
      </c>
      <c r="IG39" s="285">
        <f t="shared" si="4"/>
        <v>1865697</v>
      </c>
      <c r="IH39" s="285">
        <f t="shared" si="5"/>
        <v>330537</v>
      </c>
      <c r="II39" s="293">
        <f t="shared" si="6"/>
        <v>10138941</v>
      </c>
      <c r="IJ39" s="285">
        <f t="shared" si="7"/>
        <v>8209123</v>
      </c>
      <c r="IK39" s="285">
        <v>2440802</v>
      </c>
      <c r="IL39" s="291">
        <v>13121505</v>
      </c>
      <c r="IM39" s="258" t="s">
        <v>373</v>
      </c>
      <c r="IN39" s="254"/>
      <c r="IO39" s="254"/>
      <c r="IP39" s="254"/>
      <c r="IQ39" s="254"/>
      <c r="IR39" s="254"/>
    </row>
    <row r="40" spans="1:252" s="264" customFormat="1" ht="18" x14ac:dyDescent="0.45">
      <c r="A40" s="253">
        <v>26</v>
      </c>
      <c r="B40" s="202">
        <v>31</v>
      </c>
      <c r="C40" s="254"/>
      <c r="D40" s="265"/>
      <c r="E40" s="283" t="s">
        <v>374</v>
      </c>
      <c r="G40" s="284">
        <v>3449055</v>
      </c>
      <c r="H40" s="285">
        <v>17432793</v>
      </c>
      <c r="I40" s="285">
        <v>237156</v>
      </c>
      <c r="J40" s="285">
        <v>237156</v>
      </c>
      <c r="K40" s="285">
        <v>4457471</v>
      </c>
      <c r="L40" s="285">
        <v>2748358</v>
      </c>
      <c r="M40" s="284">
        <v>3808863</v>
      </c>
      <c r="N40" s="285">
        <v>322977</v>
      </c>
      <c r="O40" s="285">
        <v>237113</v>
      </c>
      <c r="P40" s="285">
        <v>49891</v>
      </c>
      <c r="Q40" s="286" t="s">
        <v>375</v>
      </c>
      <c r="R40" s="287"/>
      <c r="S40" s="288"/>
      <c r="T40" s="289" t="s">
        <v>374</v>
      </c>
      <c r="U40" s="290"/>
      <c r="V40" s="285">
        <v>17978</v>
      </c>
      <c r="W40" s="285">
        <v>20649</v>
      </c>
      <c r="X40" s="285">
        <v>14926221</v>
      </c>
      <c r="Y40" s="284">
        <v>7355984</v>
      </c>
      <c r="Z40" s="285">
        <v>5078817</v>
      </c>
      <c r="AA40" s="285">
        <v>2256897</v>
      </c>
      <c r="AB40" s="285">
        <v>6215016</v>
      </c>
      <c r="AC40" s="285">
        <v>1375491</v>
      </c>
      <c r="AD40" s="285">
        <v>0</v>
      </c>
      <c r="AE40" s="285">
        <v>2753215</v>
      </c>
      <c r="AF40" s="285">
        <v>2349690</v>
      </c>
      <c r="AG40" s="286" t="s">
        <v>375</v>
      </c>
      <c r="AH40" s="287"/>
      <c r="AI40" s="288"/>
      <c r="AJ40" s="289" t="s">
        <v>374</v>
      </c>
      <c r="AK40" s="290"/>
      <c r="AL40" s="285">
        <v>1120806</v>
      </c>
      <c r="AM40" s="285">
        <v>6944</v>
      </c>
      <c r="AN40" s="285">
        <v>0</v>
      </c>
      <c r="AO40" s="285">
        <v>1625465</v>
      </c>
      <c r="AP40" s="285">
        <v>16657</v>
      </c>
      <c r="AQ40" s="285">
        <v>15683</v>
      </c>
      <c r="AR40" s="285">
        <v>0</v>
      </c>
      <c r="AS40" s="285">
        <v>16657</v>
      </c>
      <c r="AT40" s="285">
        <v>85697</v>
      </c>
      <c r="AU40" s="285">
        <v>52998</v>
      </c>
      <c r="AV40" s="286" t="s">
        <v>375</v>
      </c>
      <c r="AW40" s="287"/>
      <c r="AX40" s="288"/>
      <c r="AY40" s="289" t="s">
        <v>374</v>
      </c>
      <c r="AZ40" s="290"/>
      <c r="BA40" s="285">
        <v>51266</v>
      </c>
      <c r="BB40" s="285">
        <v>0</v>
      </c>
      <c r="BC40" s="285">
        <v>34431</v>
      </c>
      <c r="BD40" s="285">
        <v>0</v>
      </c>
      <c r="BE40" s="285">
        <v>0</v>
      </c>
      <c r="BF40" s="285">
        <v>77589</v>
      </c>
      <c r="BG40" s="285">
        <v>76642</v>
      </c>
      <c r="BH40" s="285">
        <v>1540674</v>
      </c>
      <c r="BI40" s="285">
        <v>1081548</v>
      </c>
      <c r="BJ40" s="285">
        <v>139980</v>
      </c>
      <c r="BK40" s="286" t="s">
        <v>375</v>
      </c>
      <c r="BL40" s="287"/>
      <c r="BM40" s="288"/>
      <c r="BN40" s="289" t="s">
        <v>374</v>
      </c>
      <c r="BO40" s="290"/>
      <c r="BP40" s="285">
        <v>368716</v>
      </c>
      <c r="BQ40" s="285">
        <v>176561</v>
      </c>
      <c r="BR40" s="285">
        <v>0</v>
      </c>
      <c r="BS40" s="285">
        <f t="shared" si="0"/>
        <v>854398</v>
      </c>
      <c r="BT40" s="285">
        <v>74</v>
      </c>
      <c r="BU40" s="285">
        <v>148995</v>
      </c>
      <c r="BV40" s="291">
        <v>310757</v>
      </c>
      <c r="BW40" s="285">
        <v>394572</v>
      </c>
      <c r="BX40" s="285">
        <v>1019</v>
      </c>
      <c r="BY40" s="285">
        <v>1763235</v>
      </c>
      <c r="BZ40" s="285">
        <v>897368</v>
      </c>
      <c r="CA40" s="286" t="s">
        <v>375</v>
      </c>
      <c r="CB40" s="287"/>
      <c r="CC40" s="288"/>
      <c r="CD40" s="289" t="s">
        <v>374</v>
      </c>
      <c r="CE40" s="290"/>
      <c r="CF40" s="285">
        <v>10624403</v>
      </c>
      <c r="CG40" s="285">
        <v>3195705</v>
      </c>
      <c r="CH40" s="285">
        <v>7241020</v>
      </c>
      <c r="CI40" s="285">
        <v>704839</v>
      </c>
      <c r="CJ40" s="285">
        <v>734864</v>
      </c>
      <c r="CK40" s="285">
        <v>0</v>
      </c>
      <c r="CL40" s="285">
        <v>0</v>
      </c>
      <c r="CM40" s="285">
        <v>696701</v>
      </c>
      <c r="CN40" s="285">
        <v>532842</v>
      </c>
      <c r="CO40" s="285">
        <f t="shared" si="1"/>
        <v>714137</v>
      </c>
      <c r="CP40" s="286" t="s">
        <v>375</v>
      </c>
      <c r="CQ40" s="287"/>
      <c r="CR40" s="288"/>
      <c r="CS40" s="289" t="s">
        <v>374</v>
      </c>
      <c r="CT40" s="290"/>
      <c r="CU40" s="292">
        <v>129612</v>
      </c>
      <c r="CV40" s="292">
        <v>584525</v>
      </c>
      <c r="CW40" s="292">
        <v>0</v>
      </c>
      <c r="CX40" s="285">
        <v>0</v>
      </c>
      <c r="CY40" s="285">
        <v>0</v>
      </c>
      <c r="CZ40" s="285">
        <v>0</v>
      </c>
      <c r="DA40" s="285">
        <v>0</v>
      </c>
      <c r="DB40" s="285">
        <v>0</v>
      </c>
      <c r="DC40" s="285">
        <v>2406169</v>
      </c>
      <c r="DD40" s="285">
        <v>2406169</v>
      </c>
      <c r="DE40" s="286" t="s">
        <v>375</v>
      </c>
      <c r="DF40" s="287"/>
      <c r="DG40" s="288"/>
      <c r="DH40" s="289" t="s">
        <v>374</v>
      </c>
      <c r="DI40" s="290"/>
      <c r="DJ40" s="285">
        <v>0</v>
      </c>
      <c r="DK40" s="285">
        <v>0</v>
      </c>
      <c r="DL40" s="292">
        <v>0</v>
      </c>
      <c r="DM40" s="292">
        <v>0</v>
      </c>
      <c r="DN40" s="292">
        <v>0</v>
      </c>
      <c r="DO40" s="292">
        <v>0</v>
      </c>
      <c r="DP40" s="295">
        <v>0</v>
      </c>
      <c r="DQ40" s="285">
        <v>38888487</v>
      </c>
      <c r="DR40" s="285">
        <v>20417301</v>
      </c>
      <c r="DS40" s="285">
        <v>6058446</v>
      </c>
      <c r="DT40" s="286" t="s">
        <v>375</v>
      </c>
      <c r="DU40" s="287"/>
      <c r="DV40" s="288"/>
      <c r="DW40" s="289" t="s">
        <v>374</v>
      </c>
      <c r="DX40" s="290"/>
      <c r="DY40" s="285">
        <v>5303779</v>
      </c>
      <c r="DZ40" s="285">
        <v>3337833</v>
      </c>
      <c r="EA40" s="285">
        <v>3089665</v>
      </c>
      <c r="EB40" s="285">
        <v>4043289</v>
      </c>
      <c r="EC40" s="285">
        <v>3095477</v>
      </c>
      <c r="ED40" s="285">
        <v>80119</v>
      </c>
      <c r="EE40" s="285">
        <v>80119</v>
      </c>
      <c r="EF40" s="285">
        <v>10012439</v>
      </c>
      <c r="EG40" s="285">
        <v>3640788</v>
      </c>
      <c r="EH40" s="285">
        <v>2405634</v>
      </c>
      <c r="EI40" s="286" t="s">
        <v>375</v>
      </c>
      <c r="EJ40" s="287"/>
      <c r="EK40" s="288"/>
      <c r="EL40" s="289" t="s">
        <v>374</v>
      </c>
      <c r="EM40" s="290"/>
      <c r="EN40" s="285">
        <v>2192241</v>
      </c>
      <c r="EO40" s="285">
        <v>183942</v>
      </c>
      <c r="EP40" s="285">
        <v>183223</v>
      </c>
      <c r="EQ40" s="285">
        <v>5324</v>
      </c>
      <c r="ER40" s="285">
        <v>2313</v>
      </c>
      <c r="ES40" s="285">
        <v>111666</v>
      </c>
      <c r="ET40" s="285">
        <v>97958</v>
      </c>
      <c r="EU40" s="285">
        <v>973189</v>
      </c>
      <c r="EV40" s="285">
        <v>973189</v>
      </c>
      <c r="EW40" s="285">
        <v>1131513</v>
      </c>
      <c r="EX40" s="285">
        <v>935558</v>
      </c>
      <c r="EY40" s="286" t="s">
        <v>375</v>
      </c>
      <c r="EZ40" s="287"/>
      <c r="FA40" s="288"/>
      <c r="FB40" s="289" t="s">
        <v>374</v>
      </c>
      <c r="FC40" s="290"/>
      <c r="FD40" s="292">
        <v>9830893</v>
      </c>
      <c r="FE40" s="292">
        <v>832667</v>
      </c>
      <c r="FF40" s="292">
        <v>6942381</v>
      </c>
      <c r="FG40" s="292">
        <v>417571</v>
      </c>
      <c r="FH40" s="292">
        <v>2888512</v>
      </c>
      <c r="FI40" s="292">
        <v>415096</v>
      </c>
      <c r="FJ40" s="292">
        <v>0</v>
      </c>
      <c r="FK40" s="292">
        <v>0</v>
      </c>
      <c r="FL40" s="292">
        <v>0</v>
      </c>
      <c r="FM40" s="292">
        <v>0</v>
      </c>
      <c r="FN40" s="286" t="s">
        <v>375</v>
      </c>
      <c r="FO40" s="287"/>
      <c r="FP40" s="288"/>
      <c r="FQ40" s="289" t="s">
        <v>374</v>
      </c>
      <c r="FR40" s="290"/>
      <c r="FS40" s="285">
        <v>0</v>
      </c>
      <c r="FT40" s="285">
        <v>0</v>
      </c>
      <c r="FU40" s="285">
        <v>0</v>
      </c>
      <c r="FV40" s="285">
        <v>0</v>
      </c>
      <c r="FW40" s="285">
        <v>0</v>
      </c>
      <c r="FX40" s="285">
        <v>0</v>
      </c>
      <c r="FY40" s="291">
        <v>0</v>
      </c>
      <c r="FZ40" s="285">
        <v>0</v>
      </c>
      <c r="GA40" s="285">
        <v>0</v>
      </c>
      <c r="GB40" s="285">
        <v>0</v>
      </c>
      <c r="GC40" s="285">
        <v>0</v>
      </c>
      <c r="GD40" s="285">
        <v>0</v>
      </c>
      <c r="GE40" s="286" t="s">
        <v>375</v>
      </c>
      <c r="GF40" s="287"/>
      <c r="GG40" s="288"/>
      <c r="GH40" s="289" t="s">
        <v>374</v>
      </c>
      <c r="GI40" s="290"/>
      <c r="GJ40" s="284">
        <v>0</v>
      </c>
      <c r="GK40" s="285">
        <v>0</v>
      </c>
      <c r="GL40" s="285">
        <v>0</v>
      </c>
      <c r="GM40" s="285">
        <v>0</v>
      </c>
      <c r="GN40" s="285">
        <v>0</v>
      </c>
      <c r="GO40" s="293">
        <v>0</v>
      </c>
      <c r="GP40" s="285">
        <v>0</v>
      </c>
      <c r="GQ40" s="285">
        <v>0</v>
      </c>
      <c r="GR40" s="291">
        <v>0</v>
      </c>
      <c r="GS40" s="291">
        <v>0</v>
      </c>
      <c r="GT40" s="291">
        <v>0</v>
      </c>
      <c r="GU40" s="291">
        <v>0</v>
      </c>
      <c r="GV40" s="291">
        <v>0</v>
      </c>
      <c r="GW40" s="286" t="s">
        <v>375</v>
      </c>
      <c r="GX40" s="287"/>
      <c r="GY40" s="288"/>
      <c r="GZ40" s="289" t="s">
        <v>374</v>
      </c>
      <c r="HA40" s="290"/>
      <c r="HB40" s="284">
        <v>0</v>
      </c>
      <c r="HC40" s="285">
        <v>0</v>
      </c>
      <c r="HD40" s="285">
        <v>0</v>
      </c>
      <c r="HE40" s="285">
        <v>0</v>
      </c>
      <c r="HF40" s="285">
        <v>0</v>
      </c>
      <c r="HG40" s="293">
        <v>2406169</v>
      </c>
      <c r="HH40" s="285">
        <v>2406169</v>
      </c>
      <c r="HI40" s="285">
        <v>1042036</v>
      </c>
      <c r="HJ40" s="291">
        <v>485130</v>
      </c>
      <c r="HK40" s="286" t="s">
        <v>375</v>
      </c>
      <c r="HL40" s="287"/>
      <c r="HM40" s="288"/>
      <c r="HN40" s="289" t="s">
        <v>374</v>
      </c>
      <c r="HO40" s="290"/>
      <c r="HP40" s="284">
        <v>0</v>
      </c>
      <c r="HQ40" s="285">
        <v>0</v>
      </c>
      <c r="HR40" s="285">
        <v>0</v>
      </c>
      <c r="HS40" s="285">
        <v>0</v>
      </c>
      <c r="HT40" s="285">
        <v>3009462</v>
      </c>
      <c r="HU40" s="293">
        <v>2380931</v>
      </c>
      <c r="HV40" s="285">
        <v>0</v>
      </c>
      <c r="HW40" s="285">
        <v>0</v>
      </c>
      <c r="HX40" s="285">
        <v>38888487</v>
      </c>
      <c r="HY40" s="286" t="s">
        <v>375</v>
      </c>
      <c r="HZ40" s="287"/>
      <c r="IA40" s="288"/>
      <c r="IB40" s="289" t="s">
        <v>374</v>
      </c>
      <c r="IC40" s="290"/>
      <c r="ID40" s="284">
        <v>20417301</v>
      </c>
      <c r="IE40" s="285">
        <f t="shared" si="2"/>
        <v>18477054</v>
      </c>
      <c r="IF40" s="285">
        <f t="shared" si="3"/>
        <v>11350736</v>
      </c>
      <c r="IG40" s="285">
        <f t="shared" si="4"/>
        <v>9830893</v>
      </c>
      <c r="IH40" s="285">
        <f t="shared" si="5"/>
        <v>832667</v>
      </c>
      <c r="II40" s="293">
        <f t="shared" si="6"/>
        <v>10580540</v>
      </c>
      <c r="IJ40" s="285">
        <f t="shared" si="7"/>
        <v>8233898</v>
      </c>
      <c r="IK40" s="285">
        <v>3880025</v>
      </c>
      <c r="IL40" s="291">
        <v>16537276</v>
      </c>
      <c r="IM40" s="258" t="s">
        <v>375</v>
      </c>
      <c r="IN40" s="254"/>
      <c r="IO40" s="254"/>
      <c r="IP40" s="254"/>
      <c r="IQ40" s="254"/>
      <c r="IR40" s="254"/>
    </row>
    <row r="41" spans="1:252" s="264" customFormat="1" ht="18" x14ac:dyDescent="0.45">
      <c r="A41" s="253">
        <v>31</v>
      </c>
      <c r="B41" s="202">
        <v>32</v>
      </c>
      <c r="C41" s="254"/>
      <c r="D41" s="265"/>
      <c r="E41" s="283" t="s">
        <v>376</v>
      </c>
      <c r="G41" s="284">
        <v>2348681</v>
      </c>
      <c r="H41" s="285">
        <v>13840259</v>
      </c>
      <c r="I41" s="285">
        <v>192827</v>
      </c>
      <c r="J41" s="285">
        <v>192827</v>
      </c>
      <c r="K41" s="285">
        <v>2642528</v>
      </c>
      <c r="L41" s="285">
        <v>2242187</v>
      </c>
      <c r="M41" s="284">
        <v>2192267</v>
      </c>
      <c r="N41" s="285">
        <v>217571</v>
      </c>
      <c r="O41" s="285">
        <v>141126</v>
      </c>
      <c r="P41" s="285">
        <v>48803</v>
      </c>
      <c r="Q41" s="286" t="s">
        <v>377</v>
      </c>
      <c r="R41" s="287"/>
      <c r="S41" s="288"/>
      <c r="T41" s="289" t="s">
        <v>376</v>
      </c>
      <c r="U41" s="290"/>
      <c r="V41" s="285">
        <v>21345</v>
      </c>
      <c r="W41" s="285">
        <v>21416</v>
      </c>
      <c r="X41" s="285">
        <v>12011444</v>
      </c>
      <c r="Y41" s="284">
        <v>6122503</v>
      </c>
      <c r="Z41" s="285">
        <v>4031926</v>
      </c>
      <c r="AA41" s="285">
        <v>2014512</v>
      </c>
      <c r="AB41" s="285">
        <v>4667721</v>
      </c>
      <c r="AC41" s="285">
        <v>1297255</v>
      </c>
      <c r="AD41" s="285">
        <v>30</v>
      </c>
      <c r="AE41" s="285">
        <v>1806500</v>
      </c>
      <c r="AF41" s="285">
        <v>1620180</v>
      </c>
      <c r="AG41" s="286" t="s">
        <v>377</v>
      </c>
      <c r="AH41" s="287"/>
      <c r="AI41" s="288"/>
      <c r="AJ41" s="289" t="s">
        <v>376</v>
      </c>
      <c r="AK41" s="290"/>
      <c r="AL41" s="285">
        <v>912064</v>
      </c>
      <c r="AM41" s="285">
        <v>5009</v>
      </c>
      <c r="AN41" s="285">
        <v>0</v>
      </c>
      <c r="AO41" s="285">
        <v>889427</v>
      </c>
      <c r="AP41" s="285">
        <v>23258</v>
      </c>
      <c r="AQ41" s="285">
        <v>22591</v>
      </c>
      <c r="AR41" s="285">
        <v>0</v>
      </c>
      <c r="AS41" s="285">
        <v>23258</v>
      </c>
      <c r="AT41" s="285">
        <v>77909</v>
      </c>
      <c r="AU41" s="285">
        <v>70522</v>
      </c>
      <c r="AV41" s="286" t="s">
        <v>377</v>
      </c>
      <c r="AW41" s="287"/>
      <c r="AX41" s="288"/>
      <c r="AY41" s="289" t="s">
        <v>376</v>
      </c>
      <c r="AZ41" s="290"/>
      <c r="BA41" s="285">
        <v>61754</v>
      </c>
      <c r="BB41" s="285">
        <v>0</v>
      </c>
      <c r="BC41" s="285">
        <v>16155</v>
      </c>
      <c r="BD41" s="285">
        <v>0</v>
      </c>
      <c r="BE41" s="285">
        <v>0</v>
      </c>
      <c r="BF41" s="285">
        <v>212050</v>
      </c>
      <c r="BG41" s="285">
        <v>177625</v>
      </c>
      <c r="BH41" s="285">
        <v>1346021</v>
      </c>
      <c r="BI41" s="285">
        <v>905647</v>
      </c>
      <c r="BJ41" s="285">
        <v>31112</v>
      </c>
      <c r="BK41" s="286" t="s">
        <v>377</v>
      </c>
      <c r="BL41" s="287"/>
      <c r="BM41" s="288"/>
      <c r="BN41" s="289" t="s">
        <v>376</v>
      </c>
      <c r="BO41" s="290"/>
      <c r="BP41" s="285">
        <v>578505</v>
      </c>
      <c r="BQ41" s="285">
        <v>10929</v>
      </c>
      <c r="BR41" s="285">
        <v>0</v>
      </c>
      <c r="BS41" s="285">
        <f t="shared" si="0"/>
        <v>725475</v>
      </c>
      <c r="BT41" s="285">
        <v>0</v>
      </c>
      <c r="BU41" s="285">
        <v>306308</v>
      </c>
      <c r="BV41" s="291">
        <v>296841</v>
      </c>
      <c r="BW41" s="285">
        <v>122326</v>
      </c>
      <c r="BX41" s="285">
        <v>0</v>
      </c>
      <c r="BY41" s="285">
        <v>922890</v>
      </c>
      <c r="BZ41" s="285">
        <v>915254</v>
      </c>
      <c r="CA41" s="286" t="s">
        <v>377</v>
      </c>
      <c r="CB41" s="287"/>
      <c r="CC41" s="288"/>
      <c r="CD41" s="289" t="s">
        <v>376</v>
      </c>
      <c r="CE41" s="290"/>
      <c r="CF41" s="285">
        <v>2901863</v>
      </c>
      <c r="CG41" s="285">
        <v>2057223</v>
      </c>
      <c r="CH41" s="285">
        <v>553077</v>
      </c>
      <c r="CI41" s="285">
        <v>529695</v>
      </c>
      <c r="CJ41" s="285">
        <v>259478</v>
      </c>
      <c r="CK41" s="285">
        <v>0</v>
      </c>
      <c r="CL41" s="285">
        <v>0</v>
      </c>
      <c r="CM41" s="285">
        <v>685874</v>
      </c>
      <c r="CN41" s="285">
        <v>341652</v>
      </c>
      <c r="CO41" s="285">
        <f t="shared" si="1"/>
        <v>532087</v>
      </c>
      <c r="CP41" s="286" t="s">
        <v>377</v>
      </c>
      <c r="CQ41" s="287"/>
      <c r="CR41" s="288"/>
      <c r="CS41" s="289" t="s">
        <v>376</v>
      </c>
      <c r="CT41" s="290"/>
      <c r="CU41" s="292">
        <v>158012</v>
      </c>
      <c r="CV41" s="292">
        <v>374075</v>
      </c>
      <c r="CW41" s="292">
        <v>0</v>
      </c>
      <c r="CX41" s="285">
        <v>0</v>
      </c>
      <c r="CY41" s="285">
        <v>0</v>
      </c>
      <c r="CZ41" s="285">
        <v>0</v>
      </c>
      <c r="DA41" s="285">
        <v>0</v>
      </c>
      <c r="DB41" s="285">
        <v>0</v>
      </c>
      <c r="DC41" s="285">
        <v>1789003</v>
      </c>
      <c r="DD41" s="285">
        <v>1789003</v>
      </c>
      <c r="DE41" s="286" t="s">
        <v>377</v>
      </c>
      <c r="DF41" s="287"/>
      <c r="DG41" s="288"/>
      <c r="DH41" s="289" t="s">
        <v>376</v>
      </c>
      <c r="DI41" s="290"/>
      <c r="DJ41" s="285">
        <v>0</v>
      </c>
      <c r="DK41" s="285">
        <v>0</v>
      </c>
      <c r="DL41" s="292">
        <v>0</v>
      </c>
      <c r="DM41" s="292">
        <v>0</v>
      </c>
      <c r="DN41" s="292">
        <v>0</v>
      </c>
      <c r="DO41" s="292">
        <v>0</v>
      </c>
      <c r="DP41" s="295">
        <v>0</v>
      </c>
      <c r="DQ41" s="285">
        <v>23926293</v>
      </c>
      <c r="DR41" s="285">
        <v>16115562</v>
      </c>
      <c r="DS41" s="285">
        <v>3845943</v>
      </c>
      <c r="DT41" s="286" t="s">
        <v>377</v>
      </c>
      <c r="DU41" s="287"/>
      <c r="DV41" s="288"/>
      <c r="DW41" s="289" t="s">
        <v>376</v>
      </c>
      <c r="DX41" s="290"/>
      <c r="DY41" s="285">
        <v>3407007</v>
      </c>
      <c r="DZ41" s="285">
        <v>2285753</v>
      </c>
      <c r="EA41" s="285">
        <v>2068852</v>
      </c>
      <c r="EB41" s="285">
        <v>3957063</v>
      </c>
      <c r="EC41" s="285">
        <v>3330998</v>
      </c>
      <c r="ED41" s="285">
        <v>31295</v>
      </c>
      <c r="EE41" s="285">
        <v>31295</v>
      </c>
      <c r="EF41" s="285">
        <v>7973625</v>
      </c>
      <c r="EG41" s="285">
        <v>2810104</v>
      </c>
      <c r="EH41" s="285">
        <v>2768340</v>
      </c>
      <c r="EI41" s="286" t="s">
        <v>377</v>
      </c>
      <c r="EJ41" s="287"/>
      <c r="EK41" s="288"/>
      <c r="EL41" s="289" t="s">
        <v>376</v>
      </c>
      <c r="EM41" s="290"/>
      <c r="EN41" s="285">
        <v>2603477</v>
      </c>
      <c r="EO41" s="285">
        <v>263573</v>
      </c>
      <c r="EP41" s="285">
        <v>263573</v>
      </c>
      <c r="EQ41" s="285">
        <v>52230</v>
      </c>
      <c r="ER41" s="285">
        <v>52177</v>
      </c>
      <c r="ES41" s="285">
        <v>908940</v>
      </c>
      <c r="ET41" s="285">
        <v>895255</v>
      </c>
      <c r="EU41" s="285">
        <v>376965</v>
      </c>
      <c r="EV41" s="285">
        <v>376965</v>
      </c>
      <c r="EW41" s="285">
        <v>1166632</v>
      </c>
      <c r="EX41" s="285">
        <v>1015507</v>
      </c>
      <c r="EY41" s="286" t="s">
        <v>377</v>
      </c>
      <c r="EZ41" s="287"/>
      <c r="FA41" s="288"/>
      <c r="FB41" s="289" t="s">
        <v>376</v>
      </c>
      <c r="FC41" s="290"/>
      <c r="FD41" s="292">
        <v>1090038</v>
      </c>
      <c r="FE41" s="292">
        <v>181394</v>
      </c>
      <c r="FF41" s="292">
        <v>376801</v>
      </c>
      <c r="FG41" s="292">
        <v>20077</v>
      </c>
      <c r="FH41" s="292">
        <v>600148</v>
      </c>
      <c r="FI41" s="292">
        <v>160900</v>
      </c>
      <c r="FJ41" s="292">
        <v>0</v>
      </c>
      <c r="FK41" s="292">
        <v>0</v>
      </c>
      <c r="FL41" s="292">
        <v>113089</v>
      </c>
      <c r="FM41" s="292">
        <v>417</v>
      </c>
      <c r="FN41" s="286" t="s">
        <v>377</v>
      </c>
      <c r="FO41" s="287"/>
      <c r="FP41" s="288"/>
      <c r="FQ41" s="289" t="s">
        <v>376</v>
      </c>
      <c r="FR41" s="290"/>
      <c r="FS41" s="285">
        <v>0</v>
      </c>
      <c r="FT41" s="285">
        <v>0</v>
      </c>
      <c r="FU41" s="285">
        <v>0</v>
      </c>
      <c r="FV41" s="285">
        <v>0</v>
      </c>
      <c r="FW41" s="285">
        <v>0</v>
      </c>
      <c r="FX41" s="285">
        <v>0</v>
      </c>
      <c r="FY41" s="291">
        <v>0</v>
      </c>
      <c r="FZ41" s="285">
        <v>0</v>
      </c>
      <c r="GA41" s="285">
        <v>0</v>
      </c>
      <c r="GB41" s="285">
        <v>0</v>
      </c>
      <c r="GC41" s="285">
        <v>0</v>
      </c>
      <c r="GD41" s="285">
        <v>0</v>
      </c>
      <c r="GE41" s="286" t="s">
        <v>377</v>
      </c>
      <c r="GF41" s="287"/>
      <c r="GG41" s="288"/>
      <c r="GH41" s="289" t="s">
        <v>376</v>
      </c>
      <c r="GI41" s="290"/>
      <c r="GJ41" s="284">
        <v>0</v>
      </c>
      <c r="GK41" s="285">
        <v>0</v>
      </c>
      <c r="GL41" s="285">
        <v>0</v>
      </c>
      <c r="GM41" s="285">
        <v>0</v>
      </c>
      <c r="GN41" s="285">
        <v>0</v>
      </c>
      <c r="GO41" s="293">
        <v>0</v>
      </c>
      <c r="GP41" s="285">
        <v>0</v>
      </c>
      <c r="GQ41" s="285">
        <v>0</v>
      </c>
      <c r="GR41" s="291">
        <v>0</v>
      </c>
      <c r="GS41" s="291">
        <v>0</v>
      </c>
      <c r="GT41" s="291">
        <v>0</v>
      </c>
      <c r="GU41" s="291">
        <v>0</v>
      </c>
      <c r="GV41" s="291">
        <v>0</v>
      </c>
      <c r="GW41" s="286" t="s">
        <v>377</v>
      </c>
      <c r="GX41" s="287"/>
      <c r="GY41" s="288"/>
      <c r="GZ41" s="289" t="s">
        <v>376</v>
      </c>
      <c r="HA41" s="290"/>
      <c r="HB41" s="284">
        <v>0</v>
      </c>
      <c r="HC41" s="285">
        <v>0</v>
      </c>
      <c r="HD41" s="285">
        <v>0</v>
      </c>
      <c r="HE41" s="285">
        <v>0</v>
      </c>
      <c r="HF41" s="285">
        <v>0</v>
      </c>
      <c r="HG41" s="293">
        <v>1789003</v>
      </c>
      <c r="HH41" s="285">
        <v>1789003</v>
      </c>
      <c r="HI41" s="285">
        <v>113065</v>
      </c>
      <c r="HJ41" s="291">
        <v>91567</v>
      </c>
      <c r="HK41" s="286" t="s">
        <v>377</v>
      </c>
      <c r="HL41" s="287"/>
      <c r="HM41" s="288"/>
      <c r="HN41" s="289" t="s">
        <v>376</v>
      </c>
      <c r="HO41" s="290"/>
      <c r="HP41" s="284">
        <v>0</v>
      </c>
      <c r="HQ41" s="285">
        <v>0</v>
      </c>
      <c r="HR41" s="285">
        <v>204</v>
      </c>
      <c r="HS41" s="285">
        <v>204</v>
      </c>
      <c r="HT41" s="285">
        <v>2357717</v>
      </c>
      <c r="HU41" s="293">
        <v>1870513</v>
      </c>
      <c r="HV41" s="285">
        <v>0</v>
      </c>
      <c r="HW41" s="285">
        <v>0</v>
      </c>
      <c r="HX41" s="285">
        <v>23926293</v>
      </c>
      <c r="HY41" s="286" t="s">
        <v>377</v>
      </c>
      <c r="HZ41" s="287"/>
      <c r="IA41" s="288"/>
      <c r="IB41" s="289" t="s">
        <v>376</v>
      </c>
      <c r="IC41" s="290"/>
      <c r="ID41" s="284">
        <v>16115562</v>
      </c>
      <c r="IE41" s="285">
        <f t="shared" si="2"/>
        <v>13608571</v>
      </c>
      <c r="IF41" s="285">
        <f t="shared" si="3"/>
        <v>8006114</v>
      </c>
      <c r="IG41" s="285">
        <f t="shared" si="4"/>
        <v>1090038</v>
      </c>
      <c r="IH41" s="285">
        <f t="shared" si="5"/>
        <v>181394</v>
      </c>
      <c r="II41" s="293">
        <f t="shared" si="6"/>
        <v>9227684</v>
      </c>
      <c r="IJ41" s="285">
        <f t="shared" si="7"/>
        <v>7928054</v>
      </c>
      <c r="IK41" s="285">
        <v>2336850</v>
      </c>
      <c r="IL41" s="291">
        <v>13778712</v>
      </c>
      <c r="IM41" s="258" t="s">
        <v>377</v>
      </c>
      <c r="IN41" s="254"/>
      <c r="IO41" s="254"/>
      <c r="IP41" s="254"/>
      <c r="IQ41" s="254"/>
      <c r="IR41" s="254"/>
    </row>
    <row r="42" spans="1:252" s="264" customFormat="1" ht="18" x14ac:dyDescent="0.45">
      <c r="A42" s="253">
        <v>32</v>
      </c>
      <c r="B42" s="202">
        <v>33</v>
      </c>
      <c r="C42" s="254"/>
      <c r="D42" s="265"/>
      <c r="E42" s="283" t="s">
        <v>378</v>
      </c>
      <c r="G42" s="284">
        <v>2269093</v>
      </c>
      <c r="H42" s="285">
        <v>11933808</v>
      </c>
      <c r="I42" s="285">
        <v>175878</v>
      </c>
      <c r="J42" s="285">
        <v>175856</v>
      </c>
      <c r="K42" s="285">
        <v>3169879</v>
      </c>
      <c r="L42" s="285">
        <v>2650830</v>
      </c>
      <c r="M42" s="284">
        <v>2239839</v>
      </c>
      <c r="N42" s="285">
        <v>671579</v>
      </c>
      <c r="O42" s="285">
        <v>169868</v>
      </c>
      <c r="P42" s="285">
        <v>67122</v>
      </c>
      <c r="Q42" s="286" t="s">
        <v>379</v>
      </c>
      <c r="R42" s="287"/>
      <c r="S42" s="288"/>
      <c r="T42" s="289" t="s">
        <v>378</v>
      </c>
      <c r="U42" s="290"/>
      <c r="V42" s="285">
        <v>13177</v>
      </c>
      <c r="W42" s="285">
        <v>8294</v>
      </c>
      <c r="X42" s="285">
        <v>9659180</v>
      </c>
      <c r="Y42" s="284">
        <v>5025930</v>
      </c>
      <c r="Z42" s="285">
        <v>3315324</v>
      </c>
      <c r="AA42" s="285">
        <v>2135118</v>
      </c>
      <c r="AB42" s="285">
        <v>3123538</v>
      </c>
      <c r="AC42" s="285">
        <v>1085200</v>
      </c>
      <c r="AD42" s="285">
        <v>0</v>
      </c>
      <c r="AE42" s="285">
        <v>1845536</v>
      </c>
      <c r="AF42" s="285">
        <v>1654373</v>
      </c>
      <c r="AG42" s="286" t="s">
        <v>379</v>
      </c>
      <c r="AH42" s="287"/>
      <c r="AI42" s="288"/>
      <c r="AJ42" s="289" t="s">
        <v>378</v>
      </c>
      <c r="AK42" s="290"/>
      <c r="AL42" s="285">
        <v>822107</v>
      </c>
      <c r="AM42" s="285">
        <v>0</v>
      </c>
      <c r="AN42" s="285">
        <v>0</v>
      </c>
      <c r="AO42" s="285">
        <v>1023429</v>
      </c>
      <c r="AP42" s="285">
        <v>42240</v>
      </c>
      <c r="AQ42" s="285">
        <v>41980</v>
      </c>
      <c r="AR42" s="285">
        <v>0</v>
      </c>
      <c r="AS42" s="285">
        <v>42240</v>
      </c>
      <c r="AT42" s="285">
        <v>101381</v>
      </c>
      <c r="AU42" s="285">
        <v>85577</v>
      </c>
      <c r="AV42" s="286" t="s">
        <v>379</v>
      </c>
      <c r="AW42" s="287"/>
      <c r="AX42" s="288"/>
      <c r="AY42" s="289" t="s">
        <v>378</v>
      </c>
      <c r="AZ42" s="290"/>
      <c r="BA42" s="285">
        <v>45795</v>
      </c>
      <c r="BB42" s="285">
        <v>1038</v>
      </c>
      <c r="BC42" s="285">
        <v>31008</v>
      </c>
      <c r="BD42" s="285">
        <v>15893</v>
      </c>
      <c r="BE42" s="285">
        <v>7647</v>
      </c>
      <c r="BF42" s="285">
        <v>107295</v>
      </c>
      <c r="BG42" s="285">
        <v>57906</v>
      </c>
      <c r="BH42" s="285">
        <v>905531</v>
      </c>
      <c r="BI42" s="285">
        <v>679691</v>
      </c>
      <c r="BJ42" s="285">
        <v>40529</v>
      </c>
      <c r="BK42" s="286" t="s">
        <v>379</v>
      </c>
      <c r="BL42" s="287"/>
      <c r="BM42" s="288"/>
      <c r="BN42" s="289" t="s">
        <v>378</v>
      </c>
      <c r="BO42" s="290"/>
      <c r="BP42" s="285">
        <v>232916</v>
      </c>
      <c r="BQ42" s="285">
        <v>103454</v>
      </c>
      <c r="BR42" s="285">
        <v>185</v>
      </c>
      <c r="BS42" s="285">
        <f t="shared" si="0"/>
        <v>528447</v>
      </c>
      <c r="BT42" s="285">
        <v>27</v>
      </c>
      <c r="BU42" s="285">
        <v>57331</v>
      </c>
      <c r="BV42" s="291">
        <v>368300</v>
      </c>
      <c r="BW42" s="285">
        <v>102789</v>
      </c>
      <c r="BX42" s="285">
        <v>0</v>
      </c>
      <c r="BY42" s="285">
        <v>834794</v>
      </c>
      <c r="BZ42" s="285">
        <v>728620</v>
      </c>
      <c r="CA42" s="286" t="s">
        <v>379</v>
      </c>
      <c r="CB42" s="287"/>
      <c r="CC42" s="288"/>
      <c r="CD42" s="289" t="s">
        <v>378</v>
      </c>
      <c r="CE42" s="290"/>
      <c r="CF42" s="285">
        <v>3756007</v>
      </c>
      <c r="CG42" s="285">
        <v>1409506</v>
      </c>
      <c r="CH42" s="285">
        <v>280226</v>
      </c>
      <c r="CI42" s="285">
        <v>268999</v>
      </c>
      <c r="CJ42" s="285">
        <v>257694</v>
      </c>
      <c r="CK42" s="285">
        <v>0</v>
      </c>
      <c r="CL42" s="285">
        <v>0</v>
      </c>
      <c r="CM42" s="285">
        <v>447143</v>
      </c>
      <c r="CN42" s="285">
        <v>508688</v>
      </c>
      <c r="CO42" s="285">
        <f t="shared" si="1"/>
        <v>1993257</v>
      </c>
      <c r="CP42" s="286" t="s">
        <v>379</v>
      </c>
      <c r="CQ42" s="287"/>
      <c r="CR42" s="288"/>
      <c r="CS42" s="289" t="s">
        <v>378</v>
      </c>
      <c r="CT42" s="290"/>
      <c r="CU42" s="292">
        <v>80111</v>
      </c>
      <c r="CV42" s="292">
        <v>1913146</v>
      </c>
      <c r="CW42" s="292">
        <v>0</v>
      </c>
      <c r="CX42" s="285">
        <v>0</v>
      </c>
      <c r="CY42" s="285">
        <v>0</v>
      </c>
      <c r="CZ42" s="285">
        <v>0</v>
      </c>
      <c r="DA42" s="285">
        <v>0</v>
      </c>
      <c r="DB42" s="285">
        <v>0</v>
      </c>
      <c r="DC42" s="285">
        <v>1421251</v>
      </c>
      <c r="DD42" s="285">
        <v>1421251</v>
      </c>
      <c r="DE42" s="286" t="s">
        <v>379</v>
      </c>
      <c r="DF42" s="287"/>
      <c r="DG42" s="288"/>
      <c r="DH42" s="289" t="s">
        <v>378</v>
      </c>
      <c r="DI42" s="290"/>
      <c r="DJ42" s="285">
        <v>0</v>
      </c>
      <c r="DK42" s="285">
        <v>0</v>
      </c>
      <c r="DL42" s="292">
        <v>0</v>
      </c>
      <c r="DM42" s="292">
        <v>0</v>
      </c>
      <c r="DN42" s="292">
        <v>0</v>
      </c>
      <c r="DO42" s="292">
        <v>0</v>
      </c>
      <c r="DP42" s="295">
        <v>0</v>
      </c>
      <c r="DQ42" s="285">
        <v>22018972</v>
      </c>
      <c r="DR42" s="285">
        <v>13931520</v>
      </c>
      <c r="DS42" s="285">
        <v>3699156</v>
      </c>
      <c r="DT42" s="286" t="s">
        <v>379</v>
      </c>
      <c r="DU42" s="287"/>
      <c r="DV42" s="288"/>
      <c r="DW42" s="289" t="s">
        <v>378</v>
      </c>
      <c r="DX42" s="290"/>
      <c r="DY42" s="285">
        <v>3327032</v>
      </c>
      <c r="DZ42" s="285">
        <v>2063284</v>
      </c>
      <c r="EA42" s="285">
        <v>1881610</v>
      </c>
      <c r="EB42" s="285">
        <v>2534573</v>
      </c>
      <c r="EC42" s="285">
        <v>1863648</v>
      </c>
      <c r="ED42" s="285">
        <v>41467</v>
      </c>
      <c r="EE42" s="285">
        <v>41467</v>
      </c>
      <c r="EF42" s="285">
        <v>5683270</v>
      </c>
      <c r="EG42" s="285">
        <v>2013595</v>
      </c>
      <c r="EH42" s="285">
        <v>2812531</v>
      </c>
      <c r="EI42" s="286" t="s">
        <v>379</v>
      </c>
      <c r="EJ42" s="287"/>
      <c r="EK42" s="288"/>
      <c r="EL42" s="289" t="s">
        <v>378</v>
      </c>
      <c r="EM42" s="290"/>
      <c r="EN42" s="285">
        <v>2617563</v>
      </c>
      <c r="EO42" s="285">
        <v>97569</v>
      </c>
      <c r="EP42" s="285">
        <v>97524</v>
      </c>
      <c r="EQ42" s="285">
        <v>9683</v>
      </c>
      <c r="ER42" s="285">
        <v>7372</v>
      </c>
      <c r="ES42" s="285">
        <v>40584</v>
      </c>
      <c r="ET42" s="285">
        <v>35418</v>
      </c>
      <c r="EU42" s="285">
        <v>1155234</v>
      </c>
      <c r="EV42" s="285">
        <v>1110129</v>
      </c>
      <c r="EW42" s="285">
        <v>1509461</v>
      </c>
      <c r="EX42" s="285">
        <v>1367120</v>
      </c>
      <c r="EY42" s="286" t="s">
        <v>379</v>
      </c>
      <c r="EZ42" s="287"/>
      <c r="FA42" s="288"/>
      <c r="FB42" s="289" t="s">
        <v>378</v>
      </c>
      <c r="FC42" s="290"/>
      <c r="FD42" s="292">
        <v>2552014</v>
      </c>
      <c r="FE42" s="292">
        <v>94420</v>
      </c>
      <c r="FF42" s="292">
        <v>104286</v>
      </c>
      <c r="FG42" s="292">
        <v>6242</v>
      </c>
      <c r="FH42" s="292">
        <v>2447728</v>
      </c>
      <c r="FI42" s="292">
        <v>88178</v>
      </c>
      <c r="FJ42" s="292">
        <v>0</v>
      </c>
      <c r="FK42" s="292">
        <v>0</v>
      </c>
      <c r="FL42" s="292">
        <v>0</v>
      </c>
      <c r="FM42" s="292">
        <v>0</v>
      </c>
      <c r="FN42" s="286" t="s">
        <v>379</v>
      </c>
      <c r="FO42" s="287"/>
      <c r="FP42" s="288"/>
      <c r="FQ42" s="289" t="s">
        <v>378</v>
      </c>
      <c r="FR42" s="290"/>
      <c r="FS42" s="285">
        <v>0</v>
      </c>
      <c r="FT42" s="285">
        <v>0</v>
      </c>
      <c r="FU42" s="285">
        <v>0</v>
      </c>
      <c r="FV42" s="285">
        <v>0</v>
      </c>
      <c r="FW42" s="285">
        <v>0</v>
      </c>
      <c r="FX42" s="285">
        <v>0</v>
      </c>
      <c r="FY42" s="291">
        <v>0</v>
      </c>
      <c r="FZ42" s="285">
        <v>0</v>
      </c>
      <c r="GA42" s="285">
        <v>0</v>
      </c>
      <c r="GB42" s="285">
        <v>0</v>
      </c>
      <c r="GC42" s="285">
        <v>0</v>
      </c>
      <c r="GD42" s="285">
        <v>0</v>
      </c>
      <c r="GE42" s="286" t="s">
        <v>379</v>
      </c>
      <c r="GF42" s="287"/>
      <c r="GG42" s="288"/>
      <c r="GH42" s="289" t="s">
        <v>378</v>
      </c>
      <c r="GI42" s="290"/>
      <c r="GJ42" s="284">
        <v>0</v>
      </c>
      <c r="GK42" s="285">
        <v>0</v>
      </c>
      <c r="GL42" s="285">
        <v>0</v>
      </c>
      <c r="GM42" s="285">
        <v>0</v>
      </c>
      <c r="GN42" s="285">
        <v>0</v>
      </c>
      <c r="GO42" s="293">
        <v>0</v>
      </c>
      <c r="GP42" s="285">
        <v>0</v>
      </c>
      <c r="GQ42" s="285">
        <v>0</v>
      </c>
      <c r="GR42" s="291">
        <v>0</v>
      </c>
      <c r="GS42" s="291">
        <v>0</v>
      </c>
      <c r="GT42" s="291">
        <v>0</v>
      </c>
      <c r="GU42" s="291">
        <v>0</v>
      </c>
      <c r="GV42" s="291">
        <v>0</v>
      </c>
      <c r="GW42" s="286" t="s">
        <v>379</v>
      </c>
      <c r="GX42" s="287"/>
      <c r="GY42" s="288"/>
      <c r="GZ42" s="289" t="s">
        <v>378</v>
      </c>
      <c r="HA42" s="290"/>
      <c r="HB42" s="284">
        <v>0</v>
      </c>
      <c r="HC42" s="285">
        <v>0</v>
      </c>
      <c r="HD42" s="285">
        <v>0</v>
      </c>
      <c r="HE42" s="285">
        <v>0</v>
      </c>
      <c r="HF42" s="285">
        <v>0</v>
      </c>
      <c r="HG42" s="293">
        <v>1421251</v>
      </c>
      <c r="HH42" s="285">
        <v>1421251</v>
      </c>
      <c r="HI42" s="285">
        <v>638145</v>
      </c>
      <c r="HJ42" s="291">
        <v>497618</v>
      </c>
      <c r="HK42" s="286" t="s">
        <v>379</v>
      </c>
      <c r="HL42" s="287"/>
      <c r="HM42" s="288"/>
      <c r="HN42" s="289" t="s">
        <v>378</v>
      </c>
      <c r="HO42" s="290"/>
      <c r="HP42" s="284">
        <v>27500</v>
      </c>
      <c r="HQ42" s="285">
        <v>27500</v>
      </c>
      <c r="HR42" s="285">
        <v>0</v>
      </c>
      <c r="HS42" s="285">
        <v>0</v>
      </c>
      <c r="HT42" s="285">
        <v>2609065</v>
      </c>
      <c r="HU42" s="293">
        <v>2027426</v>
      </c>
      <c r="HV42" s="285">
        <v>0</v>
      </c>
      <c r="HW42" s="285">
        <v>0</v>
      </c>
      <c r="HX42" s="285">
        <v>22018972</v>
      </c>
      <c r="HY42" s="286" t="s">
        <v>379</v>
      </c>
      <c r="HZ42" s="287"/>
      <c r="IA42" s="288"/>
      <c r="IB42" s="289" t="s">
        <v>378</v>
      </c>
      <c r="IC42" s="290"/>
      <c r="ID42" s="284">
        <v>13931520</v>
      </c>
      <c r="IE42" s="285">
        <f t="shared" si="2"/>
        <v>10803677</v>
      </c>
      <c r="IF42" s="285">
        <f t="shared" si="3"/>
        <v>6761878</v>
      </c>
      <c r="IG42" s="285">
        <f t="shared" si="4"/>
        <v>2552014</v>
      </c>
      <c r="IH42" s="285">
        <f t="shared" si="5"/>
        <v>94420</v>
      </c>
      <c r="II42" s="293">
        <f t="shared" si="6"/>
        <v>8663281</v>
      </c>
      <c r="IJ42" s="285">
        <f t="shared" si="7"/>
        <v>7075222</v>
      </c>
      <c r="IK42" s="285">
        <v>2367106</v>
      </c>
      <c r="IL42" s="291">
        <v>11564414</v>
      </c>
      <c r="IM42" s="258" t="s">
        <v>379</v>
      </c>
      <c r="IN42" s="254"/>
      <c r="IO42" s="254"/>
      <c r="IP42" s="254"/>
      <c r="IQ42" s="254"/>
      <c r="IR42" s="254"/>
    </row>
    <row r="43" spans="1:252" s="264" customFormat="1" ht="18" x14ac:dyDescent="0.45">
      <c r="A43" s="253"/>
      <c r="B43" s="202"/>
      <c r="C43" s="254"/>
      <c r="D43" s="265"/>
      <c r="E43" s="283"/>
      <c r="G43" s="284"/>
      <c r="H43" s="285"/>
      <c r="I43" s="285"/>
      <c r="J43" s="285"/>
      <c r="K43" s="285"/>
      <c r="L43" s="285"/>
      <c r="M43" s="284"/>
      <c r="N43" s="285"/>
      <c r="O43" s="285"/>
      <c r="P43" s="285"/>
      <c r="Q43" s="286"/>
      <c r="R43" s="287"/>
      <c r="S43" s="288"/>
      <c r="T43" s="289"/>
      <c r="U43" s="290"/>
      <c r="V43" s="285"/>
      <c r="W43" s="285"/>
      <c r="X43" s="285"/>
      <c r="Y43" s="284"/>
      <c r="Z43" s="285"/>
      <c r="AA43" s="285"/>
      <c r="AB43" s="285"/>
      <c r="AC43" s="285"/>
      <c r="AD43" s="285"/>
      <c r="AE43" s="285"/>
      <c r="AF43" s="285"/>
      <c r="AG43" s="286"/>
      <c r="AH43" s="287"/>
      <c r="AI43" s="288"/>
      <c r="AJ43" s="289"/>
      <c r="AK43" s="290"/>
      <c r="AL43" s="285"/>
      <c r="AM43" s="285"/>
      <c r="AN43" s="285"/>
      <c r="AO43" s="285"/>
      <c r="AP43" s="285"/>
      <c r="AQ43" s="285"/>
      <c r="AR43" s="285"/>
      <c r="AS43" s="285"/>
      <c r="AT43" s="285"/>
      <c r="AU43" s="285"/>
      <c r="AV43" s="286"/>
      <c r="AW43" s="287"/>
      <c r="AX43" s="288"/>
      <c r="AY43" s="289"/>
      <c r="AZ43" s="290"/>
      <c r="BA43" s="285"/>
      <c r="BB43" s="285"/>
      <c r="BC43" s="285"/>
      <c r="BD43" s="285"/>
      <c r="BE43" s="285"/>
      <c r="BF43" s="285"/>
      <c r="BG43" s="285"/>
      <c r="BH43" s="285"/>
      <c r="BI43" s="285"/>
      <c r="BJ43" s="285"/>
      <c r="BK43" s="286"/>
      <c r="BL43" s="287"/>
      <c r="BM43" s="288"/>
      <c r="BN43" s="289"/>
      <c r="BO43" s="290"/>
      <c r="BP43" s="285"/>
      <c r="BQ43" s="285"/>
      <c r="BR43" s="285"/>
      <c r="BS43" s="285"/>
      <c r="BT43" s="285"/>
      <c r="BU43" s="285"/>
      <c r="BV43" s="291"/>
      <c r="BW43" s="285"/>
      <c r="BX43" s="285"/>
      <c r="BY43" s="285"/>
      <c r="BZ43" s="285"/>
      <c r="CA43" s="286"/>
      <c r="CB43" s="287"/>
      <c r="CC43" s="288"/>
      <c r="CD43" s="289"/>
      <c r="CE43" s="290"/>
      <c r="CF43" s="285"/>
      <c r="CG43" s="285"/>
      <c r="CH43" s="285"/>
      <c r="CI43" s="285"/>
      <c r="CJ43" s="285"/>
      <c r="CK43" s="285"/>
      <c r="CL43" s="285"/>
      <c r="CM43" s="285"/>
      <c r="CN43" s="285"/>
      <c r="CO43" s="285"/>
      <c r="CP43" s="286"/>
      <c r="CQ43" s="287"/>
      <c r="CR43" s="288"/>
      <c r="CS43" s="289"/>
      <c r="CT43" s="290"/>
      <c r="CU43" s="292"/>
      <c r="CV43" s="292"/>
      <c r="CW43" s="292"/>
      <c r="CX43" s="285"/>
      <c r="CY43" s="285"/>
      <c r="CZ43" s="285"/>
      <c r="DA43" s="285"/>
      <c r="DB43" s="285"/>
      <c r="DC43" s="285"/>
      <c r="DD43" s="285"/>
      <c r="DE43" s="286"/>
      <c r="DF43" s="287"/>
      <c r="DG43" s="288"/>
      <c r="DH43" s="289"/>
      <c r="DI43" s="290"/>
      <c r="DJ43" s="285"/>
      <c r="DK43" s="285"/>
      <c r="DL43" s="292"/>
      <c r="DM43" s="292"/>
      <c r="DN43" s="292"/>
      <c r="DO43" s="292"/>
      <c r="DP43" s="295"/>
      <c r="DQ43" s="285"/>
      <c r="DR43" s="285"/>
      <c r="DS43" s="285"/>
      <c r="DT43" s="286"/>
      <c r="DU43" s="287"/>
      <c r="DV43" s="288"/>
      <c r="DW43" s="289"/>
      <c r="DX43" s="290"/>
      <c r="DY43" s="285"/>
      <c r="DZ43" s="285"/>
      <c r="EA43" s="285"/>
      <c r="EB43" s="285"/>
      <c r="EC43" s="285"/>
      <c r="ED43" s="285"/>
      <c r="EE43" s="285"/>
      <c r="EF43" s="285"/>
      <c r="EG43" s="285"/>
      <c r="EH43" s="285"/>
      <c r="EI43" s="286"/>
      <c r="EJ43" s="287"/>
      <c r="EK43" s="288"/>
      <c r="EL43" s="289"/>
      <c r="EM43" s="290"/>
      <c r="EN43" s="285"/>
      <c r="EO43" s="285"/>
      <c r="EP43" s="285"/>
      <c r="EQ43" s="285"/>
      <c r="ER43" s="285"/>
      <c r="ES43" s="285"/>
      <c r="ET43" s="285"/>
      <c r="EU43" s="285"/>
      <c r="EV43" s="285"/>
      <c r="EW43" s="285"/>
      <c r="EX43" s="285"/>
      <c r="EY43" s="286"/>
      <c r="EZ43" s="287"/>
      <c r="FA43" s="288"/>
      <c r="FB43" s="289"/>
      <c r="FC43" s="290"/>
      <c r="FD43" s="292"/>
      <c r="FE43" s="292"/>
      <c r="FF43" s="292"/>
      <c r="FG43" s="292"/>
      <c r="FH43" s="292"/>
      <c r="FI43" s="292"/>
      <c r="FJ43" s="292"/>
      <c r="FK43" s="292"/>
      <c r="FL43" s="292"/>
      <c r="FM43" s="292"/>
      <c r="FN43" s="286"/>
      <c r="FO43" s="287"/>
      <c r="FP43" s="288"/>
      <c r="FQ43" s="289"/>
      <c r="FR43" s="290"/>
      <c r="FS43" s="285"/>
      <c r="FT43" s="285"/>
      <c r="FU43" s="285"/>
      <c r="FV43" s="285"/>
      <c r="FW43" s="285"/>
      <c r="FX43" s="285"/>
      <c r="FY43" s="291"/>
      <c r="FZ43" s="285"/>
      <c r="GA43" s="285"/>
      <c r="GB43" s="285"/>
      <c r="GC43" s="285"/>
      <c r="GD43" s="285"/>
      <c r="GE43" s="286"/>
      <c r="GF43" s="287"/>
      <c r="GG43" s="288"/>
      <c r="GH43" s="289"/>
      <c r="GI43" s="290"/>
      <c r="GJ43" s="284"/>
      <c r="GK43" s="285"/>
      <c r="GL43" s="285"/>
      <c r="GM43" s="285"/>
      <c r="GN43" s="285"/>
      <c r="GO43" s="293"/>
      <c r="GP43" s="285"/>
      <c r="GQ43" s="285"/>
      <c r="GR43" s="291"/>
      <c r="GS43" s="291"/>
      <c r="GT43" s="291"/>
      <c r="GU43" s="291"/>
      <c r="GV43" s="285"/>
      <c r="GW43" s="286"/>
      <c r="GX43" s="287"/>
      <c r="GY43" s="288"/>
      <c r="GZ43" s="289"/>
      <c r="HA43" s="290"/>
      <c r="HB43" s="284"/>
      <c r="HC43" s="285"/>
      <c r="HD43" s="285"/>
      <c r="HE43" s="285"/>
      <c r="HF43" s="285"/>
      <c r="HG43" s="293"/>
      <c r="HH43" s="285"/>
      <c r="HI43" s="285"/>
      <c r="HJ43" s="291"/>
      <c r="HK43" s="286"/>
      <c r="HL43" s="287"/>
      <c r="HM43" s="288"/>
      <c r="HN43" s="289"/>
      <c r="HO43" s="290"/>
      <c r="HP43" s="284"/>
      <c r="HQ43" s="285"/>
      <c r="HR43" s="285"/>
      <c r="HS43" s="285"/>
      <c r="HT43" s="285"/>
      <c r="HU43" s="293"/>
      <c r="HV43" s="285"/>
      <c r="HW43" s="285"/>
      <c r="HX43" s="285"/>
      <c r="HY43" s="286"/>
      <c r="HZ43" s="287"/>
      <c r="IA43" s="288"/>
      <c r="IB43" s="289"/>
      <c r="IC43" s="290"/>
      <c r="ID43" s="284"/>
      <c r="IE43" s="285"/>
      <c r="IF43" s="285"/>
      <c r="IG43" s="285"/>
      <c r="IH43" s="285"/>
      <c r="II43" s="293"/>
      <c r="IJ43" s="285"/>
      <c r="IK43" s="285"/>
      <c r="IL43" s="291"/>
      <c r="IM43" s="258"/>
      <c r="IN43" s="254"/>
      <c r="IO43" s="254"/>
      <c r="IP43" s="254"/>
      <c r="IQ43" s="254"/>
      <c r="IR43" s="254"/>
    </row>
    <row r="44" spans="1:252" s="264" customFormat="1" ht="40.5" customHeight="1" x14ac:dyDescent="0.45">
      <c r="A44" s="253"/>
      <c r="B44" s="186"/>
      <c r="C44" s="254"/>
      <c r="D44" s="265"/>
      <c r="E44" s="224" t="s">
        <v>754</v>
      </c>
      <c r="G44" s="284">
        <v>266130367</v>
      </c>
      <c r="H44" s="284">
        <v>1198403428</v>
      </c>
      <c r="I44" s="284">
        <v>11243739</v>
      </c>
      <c r="J44" s="284">
        <v>11237453</v>
      </c>
      <c r="K44" s="284">
        <v>267003132</v>
      </c>
      <c r="L44" s="284">
        <v>186748072</v>
      </c>
      <c r="M44" s="284">
        <v>225956063</v>
      </c>
      <c r="N44" s="284">
        <v>20817194</v>
      </c>
      <c r="O44" s="284">
        <v>14223985</v>
      </c>
      <c r="P44" s="285">
        <v>4221035</v>
      </c>
      <c r="Q44" s="296" t="s">
        <v>751</v>
      </c>
      <c r="R44" s="290"/>
      <c r="S44" s="288"/>
      <c r="T44" s="224" t="s">
        <v>754</v>
      </c>
      <c r="U44" s="290"/>
      <c r="V44" s="285">
        <v>657639</v>
      </c>
      <c r="W44" s="285">
        <v>1127216</v>
      </c>
      <c r="X44" s="285">
        <v>1181347295</v>
      </c>
      <c r="Y44" s="285">
        <v>562600332</v>
      </c>
      <c r="Z44" s="285">
        <v>360249993</v>
      </c>
      <c r="AA44" s="285">
        <v>179332848</v>
      </c>
      <c r="AB44" s="285">
        <v>425621368</v>
      </c>
      <c r="AC44" s="285">
        <v>216099343</v>
      </c>
      <c r="AD44" s="285">
        <v>43743</v>
      </c>
      <c r="AE44" s="285">
        <v>186122174</v>
      </c>
      <c r="AF44" s="285">
        <v>147906861</v>
      </c>
      <c r="AG44" s="296" t="s">
        <v>751</v>
      </c>
      <c r="AH44" s="287"/>
      <c r="AI44" s="288"/>
      <c r="AJ44" s="224" t="s">
        <v>754</v>
      </c>
      <c r="AK44" s="290"/>
      <c r="AL44" s="285">
        <v>99553244</v>
      </c>
      <c r="AM44" s="285">
        <v>1371950</v>
      </c>
      <c r="AN44" s="285">
        <v>5359233</v>
      </c>
      <c r="AO44" s="285">
        <v>79837747</v>
      </c>
      <c r="AP44" s="285">
        <v>2359954</v>
      </c>
      <c r="AQ44" s="285">
        <v>2011943</v>
      </c>
      <c r="AR44" s="285">
        <v>256</v>
      </c>
      <c r="AS44" s="285">
        <v>2359698</v>
      </c>
      <c r="AT44" s="285">
        <v>5608902</v>
      </c>
      <c r="AU44" s="285">
        <v>4356550</v>
      </c>
      <c r="AV44" s="296" t="s">
        <v>751</v>
      </c>
      <c r="AW44" s="287"/>
      <c r="AX44" s="288"/>
      <c r="AY44" s="224" t="s">
        <v>754</v>
      </c>
      <c r="AZ44" s="290"/>
      <c r="BA44" s="285">
        <v>2744447</v>
      </c>
      <c r="BB44" s="285">
        <v>1069</v>
      </c>
      <c r="BC44" s="285">
        <v>1822886</v>
      </c>
      <c r="BD44" s="285">
        <v>942575</v>
      </c>
      <c r="BE44" s="285">
        <v>97925</v>
      </c>
      <c r="BF44" s="285">
        <v>19945970</v>
      </c>
      <c r="BG44" s="285">
        <v>10807394</v>
      </c>
      <c r="BH44" s="285">
        <v>188271563</v>
      </c>
      <c r="BI44" s="285">
        <v>116958007</v>
      </c>
      <c r="BJ44" s="285">
        <v>9694336</v>
      </c>
      <c r="BK44" s="296" t="s">
        <v>751</v>
      </c>
      <c r="BL44" s="287"/>
      <c r="BM44" s="288"/>
      <c r="BN44" s="224" t="s">
        <v>754</v>
      </c>
      <c r="BO44" s="290"/>
      <c r="BP44" s="285">
        <v>33404281</v>
      </c>
      <c r="BQ44" s="285">
        <v>4694301</v>
      </c>
      <c r="BR44" s="285">
        <v>99795</v>
      </c>
      <c r="BS44" s="285">
        <f>SUM(BS12:BS42)</f>
        <v>117121484</v>
      </c>
      <c r="BT44" s="285">
        <v>15261203</v>
      </c>
      <c r="BU44" s="285">
        <v>18292770</v>
      </c>
      <c r="BV44" s="285">
        <v>52122586</v>
      </c>
      <c r="BW44" s="285">
        <v>31444925</v>
      </c>
      <c r="BX44" s="285">
        <v>23257366</v>
      </c>
      <c r="BY44" s="285">
        <v>75101779</v>
      </c>
      <c r="BZ44" s="285">
        <v>59847484</v>
      </c>
      <c r="CA44" s="296" t="s">
        <v>751</v>
      </c>
      <c r="CB44" s="287"/>
      <c r="CC44" s="288"/>
      <c r="CD44" s="224" t="s">
        <v>754</v>
      </c>
      <c r="CE44" s="290"/>
      <c r="CF44" s="285">
        <v>281446208</v>
      </c>
      <c r="CG44" s="285">
        <v>174738142</v>
      </c>
      <c r="CH44" s="285">
        <v>64134670</v>
      </c>
      <c r="CI44" s="285">
        <v>64613895</v>
      </c>
      <c r="CJ44" s="285">
        <v>32049257</v>
      </c>
      <c r="CK44" s="285">
        <v>1572677</v>
      </c>
      <c r="CL44" s="285">
        <v>0</v>
      </c>
      <c r="CM44" s="285">
        <v>21292902</v>
      </c>
      <c r="CN44" s="285">
        <v>37249187</v>
      </c>
      <c r="CO44" s="285">
        <f>SUM(CO12:CO42)</f>
        <v>60533620</v>
      </c>
      <c r="CP44" s="296" t="s">
        <v>751</v>
      </c>
      <c r="CQ44" s="287"/>
      <c r="CR44" s="288"/>
      <c r="CS44" s="224" t="s">
        <v>754</v>
      </c>
      <c r="CT44" s="290"/>
      <c r="CU44" s="292">
        <v>13217141</v>
      </c>
      <c r="CV44" s="292">
        <v>47316479</v>
      </c>
      <c r="CW44" s="292">
        <v>0</v>
      </c>
      <c r="CX44" s="292">
        <v>429423</v>
      </c>
      <c r="CY44" s="292">
        <v>110321</v>
      </c>
      <c r="CZ44" s="292">
        <v>64616</v>
      </c>
      <c r="DA44" s="292">
        <v>260055</v>
      </c>
      <c r="DB44" s="292">
        <v>104752</v>
      </c>
      <c r="DC44" s="292">
        <v>148960414</v>
      </c>
      <c r="DD44" s="292">
        <v>146774465</v>
      </c>
      <c r="DE44" s="296" t="s">
        <v>751</v>
      </c>
      <c r="DF44" s="287"/>
      <c r="DG44" s="288"/>
      <c r="DH44" s="224" t="s">
        <v>754</v>
      </c>
      <c r="DI44" s="290"/>
      <c r="DJ44" s="285">
        <v>1213218</v>
      </c>
      <c r="DK44" s="285">
        <v>1182576</v>
      </c>
      <c r="DL44" s="285">
        <v>0</v>
      </c>
      <c r="DM44" s="285">
        <v>1213218</v>
      </c>
      <c r="DN44" s="285">
        <v>0</v>
      </c>
      <c r="DO44" s="285">
        <v>0</v>
      </c>
      <c r="DP44" s="285">
        <v>0</v>
      </c>
      <c r="DQ44" s="285">
        <v>2369053771</v>
      </c>
      <c r="DR44" s="285">
        <v>1425279600</v>
      </c>
      <c r="DS44" s="285">
        <v>342185942</v>
      </c>
      <c r="DT44" s="296" t="s">
        <v>751</v>
      </c>
      <c r="DU44" s="287"/>
      <c r="DV44" s="288"/>
      <c r="DW44" s="224" t="s">
        <v>754</v>
      </c>
      <c r="DX44" s="290"/>
      <c r="DY44" s="292">
        <v>310243916</v>
      </c>
      <c r="DZ44" s="292">
        <v>209922106</v>
      </c>
      <c r="EA44" s="292">
        <v>191498378</v>
      </c>
      <c r="EB44" s="292">
        <v>303727637</v>
      </c>
      <c r="EC44" s="292">
        <v>229321054</v>
      </c>
      <c r="ED44" s="292">
        <v>18261967</v>
      </c>
      <c r="EE44" s="292">
        <v>15529519</v>
      </c>
      <c r="EF44" s="292">
        <v>802259356</v>
      </c>
      <c r="EG44" s="292">
        <v>270118157</v>
      </c>
      <c r="EH44" s="292">
        <v>213795889</v>
      </c>
      <c r="EI44" s="296" t="s">
        <v>751</v>
      </c>
      <c r="EJ44" s="287"/>
      <c r="EK44" s="288"/>
      <c r="EL44" s="224" t="s">
        <v>754</v>
      </c>
      <c r="EM44" s="290"/>
      <c r="EN44" s="285">
        <v>181752380</v>
      </c>
      <c r="EO44" s="285">
        <v>10120259</v>
      </c>
      <c r="EP44" s="285">
        <v>9928368</v>
      </c>
      <c r="EQ44" s="285">
        <v>847827</v>
      </c>
      <c r="ER44" s="285">
        <v>605919</v>
      </c>
      <c r="ES44" s="285">
        <v>5128179</v>
      </c>
      <c r="ET44" s="285">
        <v>4146092</v>
      </c>
      <c r="EU44" s="285">
        <v>40894942</v>
      </c>
      <c r="EV44" s="285">
        <v>40272349</v>
      </c>
      <c r="EW44" s="285">
        <v>156804682</v>
      </c>
      <c r="EX44" s="285">
        <v>126799652</v>
      </c>
      <c r="EY44" s="296" t="s">
        <v>751</v>
      </c>
      <c r="EZ44" s="287"/>
      <c r="FA44" s="288"/>
      <c r="FB44" s="224" t="s">
        <v>754</v>
      </c>
      <c r="FC44" s="290"/>
      <c r="FD44" s="292">
        <v>210260863</v>
      </c>
      <c r="FE44" s="292">
        <v>36381219</v>
      </c>
      <c r="FF44" s="292">
        <v>80437457</v>
      </c>
      <c r="FG44" s="292">
        <v>4817962</v>
      </c>
      <c r="FH44" s="292">
        <v>124448514</v>
      </c>
      <c r="FI44" s="292">
        <v>31385911</v>
      </c>
      <c r="FJ44" s="292">
        <v>0</v>
      </c>
      <c r="FK44" s="292">
        <v>0</v>
      </c>
      <c r="FL44" s="292">
        <v>1347837</v>
      </c>
      <c r="FM44" s="292">
        <v>171753</v>
      </c>
      <c r="FN44" s="296" t="s">
        <v>751</v>
      </c>
      <c r="FO44" s="287"/>
      <c r="FP44" s="288"/>
      <c r="FQ44" s="224" t="s">
        <v>754</v>
      </c>
      <c r="FR44" s="290"/>
      <c r="FS44" s="285">
        <v>258613</v>
      </c>
      <c r="FT44" s="285">
        <v>113</v>
      </c>
      <c r="FU44" s="285">
        <v>3768442</v>
      </c>
      <c r="FV44" s="285">
        <v>5480</v>
      </c>
      <c r="FW44" s="285">
        <v>2733211</v>
      </c>
      <c r="FX44" s="285">
        <v>4184</v>
      </c>
      <c r="FY44" s="285">
        <v>1035231</v>
      </c>
      <c r="FZ44" s="285">
        <v>1296</v>
      </c>
      <c r="GA44" s="285">
        <v>428076</v>
      </c>
      <c r="GB44" s="285">
        <v>108974</v>
      </c>
      <c r="GC44" s="285">
        <v>116054</v>
      </c>
      <c r="GD44" s="285">
        <v>39578</v>
      </c>
      <c r="GE44" s="296" t="s">
        <v>751</v>
      </c>
      <c r="GF44" s="287"/>
      <c r="GG44" s="288"/>
      <c r="GH44" s="224" t="s">
        <v>754</v>
      </c>
      <c r="GI44" s="290"/>
      <c r="GJ44" s="284">
        <v>312022</v>
      </c>
      <c r="GK44" s="284">
        <v>69396</v>
      </c>
      <c r="GL44" s="284">
        <v>0</v>
      </c>
      <c r="GM44" s="284">
        <v>0</v>
      </c>
      <c r="GN44" s="284">
        <v>0</v>
      </c>
      <c r="GO44" s="284">
        <v>0</v>
      </c>
      <c r="GP44" s="284">
        <v>0</v>
      </c>
      <c r="GQ44" s="284">
        <v>0</v>
      </c>
      <c r="GR44" s="284">
        <v>0</v>
      </c>
      <c r="GS44" s="284">
        <v>0</v>
      </c>
      <c r="GT44" s="284">
        <v>0</v>
      </c>
      <c r="GU44" s="284">
        <v>0</v>
      </c>
      <c r="GV44" s="285">
        <v>0</v>
      </c>
      <c r="GW44" s="296" t="s">
        <v>751</v>
      </c>
      <c r="GX44" s="287"/>
      <c r="GY44" s="288"/>
      <c r="GZ44" s="224" t="s">
        <v>754</v>
      </c>
      <c r="HA44" s="290"/>
      <c r="HB44" s="284">
        <v>0</v>
      </c>
      <c r="HC44" s="284">
        <v>0</v>
      </c>
      <c r="HD44" s="284">
        <v>0</v>
      </c>
      <c r="HE44" s="284">
        <v>0</v>
      </c>
      <c r="HF44" s="284">
        <v>0</v>
      </c>
      <c r="HG44" s="284">
        <v>148958775</v>
      </c>
      <c r="HH44" s="284">
        <v>146773376</v>
      </c>
      <c r="HI44" s="284">
        <v>98414175</v>
      </c>
      <c r="HJ44" s="285">
        <v>59036365</v>
      </c>
      <c r="HK44" s="296" t="s">
        <v>751</v>
      </c>
      <c r="HL44" s="287"/>
      <c r="HM44" s="288"/>
      <c r="HN44" s="224" t="s">
        <v>754</v>
      </c>
      <c r="HO44" s="290"/>
      <c r="HP44" s="284">
        <v>4901347</v>
      </c>
      <c r="HQ44" s="284">
        <v>4507547</v>
      </c>
      <c r="HR44" s="284">
        <v>6719200</v>
      </c>
      <c r="HS44" s="284">
        <v>65593</v>
      </c>
      <c r="HT44" s="284">
        <v>219140544</v>
      </c>
      <c r="HU44" s="284">
        <v>171441500</v>
      </c>
      <c r="HV44" s="284">
        <v>0</v>
      </c>
      <c r="HW44" s="284">
        <v>0</v>
      </c>
      <c r="HX44" s="285">
        <v>2369053771</v>
      </c>
      <c r="HY44" s="296" t="s">
        <v>751</v>
      </c>
      <c r="HZ44" s="287"/>
      <c r="IA44" s="288"/>
      <c r="IB44" s="224" t="s">
        <v>754</v>
      </c>
      <c r="IC44" s="290"/>
      <c r="ID44" s="284">
        <v>1425279600</v>
      </c>
      <c r="IE44" s="284">
        <f t="shared" ref="IE44:IJ44" si="8">SUM(IE12:IE42)</f>
        <v>1293404073</v>
      </c>
      <c r="IF44" s="284">
        <f t="shared" si="8"/>
        <v>727135449</v>
      </c>
      <c r="IG44" s="284">
        <f t="shared" si="8"/>
        <v>210688939</v>
      </c>
      <c r="IH44" s="284">
        <f t="shared" si="8"/>
        <v>36490193</v>
      </c>
      <c r="II44" s="284">
        <f t="shared" si="8"/>
        <v>864960759</v>
      </c>
      <c r="IJ44" s="284">
        <f t="shared" si="8"/>
        <v>661653958</v>
      </c>
      <c r="IK44" s="284">
        <v>261243917</v>
      </c>
      <c r="IL44" s="285">
        <v>1164035683</v>
      </c>
      <c r="IM44" s="297" t="s">
        <v>751</v>
      </c>
      <c r="IN44" s="254"/>
      <c r="IO44" s="254"/>
      <c r="IP44" s="254"/>
      <c r="IQ44" s="254"/>
      <c r="IR44" s="254"/>
    </row>
    <row r="45" spans="1:252" s="264" customFormat="1" ht="17.25" customHeight="1" x14ac:dyDescent="0.45">
      <c r="A45" s="253"/>
      <c r="B45" s="186"/>
      <c r="C45" s="254"/>
      <c r="D45" s="265"/>
      <c r="E45" s="298"/>
      <c r="G45" s="284"/>
      <c r="H45" s="285"/>
      <c r="I45" s="285"/>
      <c r="J45" s="285"/>
      <c r="K45" s="285"/>
      <c r="L45" s="285"/>
      <c r="M45" s="284"/>
      <c r="N45" s="285"/>
      <c r="O45" s="285"/>
      <c r="P45" s="285"/>
      <c r="Q45" s="296"/>
      <c r="R45" s="290"/>
      <c r="S45" s="288"/>
      <c r="T45" s="299"/>
      <c r="U45" s="290"/>
      <c r="V45" s="285"/>
      <c r="W45" s="285"/>
      <c r="X45" s="285"/>
      <c r="Y45" s="284"/>
      <c r="Z45" s="285"/>
      <c r="AA45" s="285"/>
      <c r="AB45" s="285"/>
      <c r="AC45" s="285"/>
      <c r="AD45" s="285"/>
      <c r="AE45" s="285"/>
      <c r="AF45" s="285"/>
      <c r="AG45" s="296"/>
      <c r="AH45" s="287"/>
      <c r="AI45" s="288"/>
      <c r="AJ45" s="299"/>
      <c r="AK45" s="290"/>
      <c r="AL45" s="285"/>
      <c r="AM45" s="285"/>
      <c r="AN45" s="285"/>
      <c r="AO45" s="285"/>
      <c r="AP45" s="285"/>
      <c r="AQ45" s="285"/>
      <c r="AR45" s="285"/>
      <c r="AS45" s="285"/>
      <c r="AT45" s="285"/>
      <c r="AU45" s="285"/>
      <c r="AV45" s="296"/>
      <c r="AW45" s="287"/>
      <c r="AX45" s="288"/>
      <c r="AY45" s="299"/>
      <c r="AZ45" s="290"/>
      <c r="BA45" s="285"/>
      <c r="BB45" s="285"/>
      <c r="BC45" s="285"/>
      <c r="BD45" s="285"/>
      <c r="BE45" s="285"/>
      <c r="BF45" s="285"/>
      <c r="BG45" s="285"/>
      <c r="BH45" s="285"/>
      <c r="BI45" s="285"/>
      <c r="BJ45" s="285"/>
      <c r="BK45" s="296"/>
      <c r="BL45" s="287"/>
      <c r="BM45" s="288"/>
      <c r="BN45" s="299"/>
      <c r="BO45" s="290"/>
      <c r="BP45" s="285"/>
      <c r="BQ45" s="285"/>
      <c r="BR45" s="285"/>
      <c r="BS45" s="285"/>
      <c r="BT45" s="285"/>
      <c r="BU45" s="285"/>
      <c r="BV45" s="291"/>
      <c r="BW45" s="285"/>
      <c r="BX45" s="285"/>
      <c r="BY45" s="285"/>
      <c r="BZ45" s="285"/>
      <c r="CA45" s="296"/>
      <c r="CB45" s="287"/>
      <c r="CC45" s="288"/>
      <c r="CD45" s="299"/>
      <c r="CE45" s="290"/>
      <c r="CF45" s="285"/>
      <c r="CG45" s="285"/>
      <c r="CH45" s="285"/>
      <c r="CI45" s="285"/>
      <c r="CJ45" s="285"/>
      <c r="CK45" s="285"/>
      <c r="CL45" s="285"/>
      <c r="CM45" s="285"/>
      <c r="CN45" s="285"/>
      <c r="CO45" s="285"/>
      <c r="CP45" s="296"/>
      <c r="CQ45" s="287"/>
      <c r="CR45" s="288"/>
      <c r="CS45" s="299"/>
      <c r="CT45" s="290"/>
      <c r="CU45" s="292"/>
      <c r="CV45" s="292"/>
      <c r="CW45" s="292"/>
      <c r="CX45" s="285"/>
      <c r="CY45" s="285"/>
      <c r="CZ45" s="285"/>
      <c r="DA45" s="285"/>
      <c r="DB45" s="285"/>
      <c r="DC45" s="285"/>
      <c r="DD45" s="285"/>
      <c r="DE45" s="296"/>
      <c r="DF45" s="287"/>
      <c r="DG45" s="288"/>
      <c r="DH45" s="299"/>
      <c r="DI45" s="290"/>
      <c r="DJ45" s="285"/>
      <c r="DK45" s="285"/>
      <c r="DL45" s="292"/>
      <c r="DM45" s="292"/>
      <c r="DN45" s="292"/>
      <c r="DO45" s="292"/>
      <c r="DP45" s="293"/>
      <c r="DQ45" s="285"/>
      <c r="DR45" s="285"/>
      <c r="DS45" s="285"/>
      <c r="DT45" s="296"/>
      <c r="DU45" s="287"/>
      <c r="DV45" s="288"/>
      <c r="DW45" s="299"/>
      <c r="DX45" s="290"/>
      <c r="DY45" s="285"/>
      <c r="DZ45" s="285"/>
      <c r="EA45" s="285"/>
      <c r="EB45" s="285"/>
      <c r="EC45" s="285"/>
      <c r="ED45" s="285"/>
      <c r="EE45" s="285"/>
      <c r="EF45" s="285"/>
      <c r="EG45" s="285"/>
      <c r="EH45" s="285"/>
      <c r="EI45" s="296"/>
      <c r="EJ45" s="287"/>
      <c r="EK45" s="288"/>
      <c r="EL45" s="299"/>
      <c r="EM45" s="290"/>
      <c r="EN45" s="285"/>
      <c r="EO45" s="285"/>
      <c r="EP45" s="285"/>
      <c r="EQ45" s="285"/>
      <c r="ER45" s="285"/>
      <c r="ES45" s="285"/>
      <c r="ET45" s="285"/>
      <c r="EU45" s="285"/>
      <c r="EV45" s="285"/>
      <c r="EW45" s="285"/>
      <c r="EX45" s="285"/>
      <c r="EY45" s="300"/>
      <c r="EZ45" s="287"/>
      <c r="FA45" s="288"/>
      <c r="FB45" s="299"/>
      <c r="FC45" s="290"/>
      <c r="FD45" s="292"/>
      <c r="FE45" s="292"/>
      <c r="FF45" s="292"/>
      <c r="FG45" s="292"/>
      <c r="FH45" s="292"/>
      <c r="FI45" s="292"/>
      <c r="FJ45" s="292"/>
      <c r="FK45" s="292"/>
      <c r="FL45" s="292"/>
      <c r="FM45" s="292"/>
      <c r="FN45" s="296"/>
      <c r="FO45" s="287"/>
      <c r="FP45" s="288"/>
      <c r="FQ45" s="299"/>
      <c r="FR45" s="290"/>
      <c r="FS45" s="285"/>
      <c r="FT45" s="285"/>
      <c r="FU45" s="285"/>
      <c r="FV45" s="285"/>
      <c r="FW45" s="285"/>
      <c r="FX45" s="285"/>
      <c r="FY45" s="291"/>
      <c r="FZ45" s="285"/>
      <c r="GA45" s="285"/>
      <c r="GB45" s="285"/>
      <c r="GC45" s="285"/>
      <c r="GD45" s="285"/>
      <c r="GE45" s="296"/>
      <c r="GF45" s="287"/>
      <c r="GG45" s="288"/>
      <c r="GH45" s="299"/>
      <c r="GI45" s="290"/>
      <c r="GJ45" s="284"/>
      <c r="GK45" s="285"/>
      <c r="GL45" s="285"/>
      <c r="GM45" s="285"/>
      <c r="GN45" s="285"/>
      <c r="GO45" s="293"/>
      <c r="GP45" s="285"/>
      <c r="GQ45" s="285"/>
      <c r="GR45" s="291"/>
      <c r="GS45" s="291"/>
      <c r="GT45" s="291"/>
      <c r="GU45" s="291"/>
      <c r="GV45" s="285"/>
      <c r="GW45" s="296"/>
      <c r="GX45" s="287"/>
      <c r="GY45" s="288"/>
      <c r="GZ45" s="299"/>
      <c r="HA45" s="290"/>
      <c r="HB45" s="284"/>
      <c r="HC45" s="285"/>
      <c r="HD45" s="285"/>
      <c r="HE45" s="285"/>
      <c r="HF45" s="285"/>
      <c r="HG45" s="293"/>
      <c r="HH45" s="285"/>
      <c r="HI45" s="285"/>
      <c r="HJ45" s="291"/>
      <c r="HK45" s="296"/>
      <c r="HL45" s="287"/>
      <c r="HM45" s="288"/>
      <c r="HN45" s="299"/>
      <c r="HO45" s="290"/>
      <c r="HP45" s="284"/>
      <c r="HQ45" s="285"/>
      <c r="HR45" s="285"/>
      <c r="HS45" s="285"/>
      <c r="HT45" s="285"/>
      <c r="HU45" s="293"/>
      <c r="HV45" s="285"/>
      <c r="HW45" s="285"/>
      <c r="HX45" s="285"/>
      <c r="HY45" s="296"/>
      <c r="HZ45" s="287"/>
      <c r="IA45" s="288"/>
      <c r="IB45" s="299"/>
      <c r="IC45" s="290"/>
      <c r="ID45" s="284"/>
      <c r="IE45" s="285"/>
      <c r="IF45" s="285"/>
      <c r="IG45" s="285"/>
      <c r="IH45" s="285"/>
      <c r="II45" s="293"/>
      <c r="IJ45" s="285"/>
      <c r="IK45" s="285"/>
      <c r="IL45" s="285"/>
      <c r="IM45" s="297"/>
      <c r="IN45" s="254"/>
      <c r="IO45" s="254"/>
      <c r="IP45" s="254"/>
      <c r="IQ45" s="254"/>
      <c r="IR45" s="254"/>
    </row>
    <row r="46" spans="1:252" s="264" customFormat="1" ht="18" x14ac:dyDescent="0.45">
      <c r="A46" s="253">
        <v>35</v>
      </c>
      <c r="B46" s="202">
        <v>34</v>
      </c>
      <c r="C46" s="254"/>
      <c r="D46" s="265"/>
      <c r="E46" s="283" t="s">
        <v>380</v>
      </c>
      <c r="G46" s="284">
        <v>2121641</v>
      </c>
      <c r="H46" s="285">
        <v>8498634</v>
      </c>
      <c r="I46" s="285">
        <v>123253</v>
      </c>
      <c r="J46" s="285">
        <v>123244</v>
      </c>
      <c r="K46" s="285">
        <v>4545472</v>
      </c>
      <c r="L46" s="285">
        <v>2332999</v>
      </c>
      <c r="M46" s="284">
        <v>4271023</v>
      </c>
      <c r="N46" s="285">
        <v>122401</v>
      </c>
      <c r="O46" s="285">
        <v>125425</v>
      </c>
      <c r="P46" s="285">
        <v>21988</v>
      </c>
      <c r="Q46" s="286" t="s">
        <v>381</v>
      </c>
      <c r="R46" s="287"/>
      <c r="S46" s="288"/>
      <c r="T46" s="289" t="s">
        <v>380</v>
      </c>
      <c r="U46" s="290"/>
      <c r="V46" s="285">
        <v>3994</v>
      </c>
      <c r="W46" s="285">
        <v>641</v>
      </c>
      <c r="X46" s="285">
        <v>6544885</v>
      </c>
      <c r="Y46" s="284">
        <v>3388885</v>
      </c>
      <c r="Z46" s="285">
        <v>2184696</v>
      </c>
      <c r="AA46" s="285">
        <v>1047253</v>
      </c>
      <c r="AB46" s="285">
        <v>3030488</v>
      </c>
      <c r="AC46" s="285">
        <v>282222</v>
      </c>
      <c r="AD46" s="285">
        <v>226</v>
      </c>
      <c r="AE46" s="285">
        <v>1125107</v>
      </c>
      <c r="AF46" s="285">
        <v>952734</v>
      </c>
      <c r="AG46" s="286" t="s">
        <v>381</v>
      </c>
      <c r="AH46" s="287"/>
      <c r="AI46" s="288"/>
      <c r="AJ46" s="289" t="s">
        <v>380</v>
      </c>
      <c r="AK46" s="290"/>
      <c r="AL46" s="285">
        <v>528467</v>
      </c>
      <c r="AM46" s="285">
        <v>2499</v>
      </c>
      <c r="AN46" s="285">
        <v>0</v>
      </c>
      <c r="AO46" s="285">
        <v>594141</v>
      </c>
      <c r="AP46" s="285">
        <v>0</v>
      </c>
      <c r="AQ46" s="285">
        <v>0</v>
      </c>
      <c r="AR46" s="285">
        <v>0</v>
      </c>
      <c r="AS46" s="285">
        <v>0</v>
      </c>
      <c r="AT46" s="285">
        <v>59400</v>
      </c>
      <c r="AU46" s="285">
        <v>55246</v>
      </c>
      <c r="AV46" s="286" t="s">
        <v>381</v>
      </c>
      <c r="AW46" s="287"/>
      <c r="AX46" s="288"/>
      <c r="AY46" s="289" t="s">
        <v>380</v>
      </c>
      <c r="AZ46" s="290"/>
      <c r="BA46" s="285">
        <v>28761</v>
      </c>
      <c r="BB46" s="285">
        <v>0</v>
      </c>
      <c r="BC46" s="285">
        <v>21622</v>
      </c>
      <c r="BD46" s="285">
        <v>9017</v>
      </c>
      <c r="BE46" s="285">
        <v>0</v>
      </c>
      <c r="BF46" s="285">
        <v>51227</v>
      </c>
      <c r="BG46" s="285">
        <v>39028</v>
      </c>
      <c r="BH46" s="285">
        <v>823535</v>
      </c>
      <c r="BI46" s="285">
        <v>679802</v>
      </c>
      <c r="BJ46" s="285">
        <v>71795</v>
      </c>
      <c r="BK46" s="286" t="s">
        <v>381</v>
      </c>
      <c r="BL46" s="287"/>
      <c r="BM46" s="288"/>
      <c r="BN46" s="289" t="s">
        <v>380</v>
      </c>
      <c r="BO46" s="290"/>
      <c r="BP46" s="285">
        <v>169558</v>
      </c>
      <c r="BQ46" s="285">
        <v>33914</v>
      </c>
      <c r="BR46" s="285">
        <v>0</v>
      </c>
      <c r="BS46" s="285">
        <f>SUM(BT46:BW46)</f>
        <v>517226</v>
      </c>
      <c r="BT46" s="285">
        <v>0</v>
      </c>
      <c r="BU46" s="285">
        <v>58076</v>
      </c>
      <c r="BV46" s="291">
        <v>440000</v>
      </c>
      <c r="BW46" s="285">
        <v>19150</v>
      </c>
      <c r="BX46" s="285">
        <v>31042</v>
      </c>
      <c r="BY46" s="285">
        <v>491510</v>
      </c>
      <c r="BZ46" s="285">
        <v>433772</v>
      </c>
      <c r="CA46" s="286" t="s">
        <v>381</v>
      </c>
      <c r="CB46" s="287"/>
      <c r="CC46" s="288"/>
      <c r="CD46" s="289" t="s">
        <v>380</v>
      </c>
      <c r="CE46" s="290"/>
      <c r="CF46" s="285">
        <v>2024341</v>
      </c>
      <c r="CG46" s="285">
        <v>1267745</v>
      </c>
      <c r="CH46" s="285">
        <v>286024</v>
      </c>
      <c r="CI46" s="285">
        <v>786343</v>
      </c>
      <c r="CJ46" s="285">
        <v>207529</v>
      </c>
      <c r="CK46" s="285">
        <v>0</v>
      </c>
      <c r="CL46" s="285">
        <v>0</v>
      </c>
      <c r="CM46" s="285">
        <v>144875</v>
      </c>
      <c r="CN46" s="285">
        <v>209120</v>
      </c>
      <c r="CO46" s="285">
        <f>SUM(CU46:CV46)</f>
        <v>390450</v>
      </c>
      <c r="CP46" s="286" t="s">
        <v>381</v>
      </c>
      <c r="CQ46" s="287"/>
      <c r="CR46" s="288"/>
      <c r="CS46" s="289" t="s">
        <v>380</v>
      </c>
      <c r="CT46" s="290"/>
      <c r="CU46" s="292">
        <v>49769</v>
      </c>
      <c r="CV46" s="292">
        <v>340681</v>
      </c>
      <c r="CW46" s="292">
        <v>0</v>
      </c>
      <c r="CX46" s="285">
        <v>0</v>
      </c>
      <c r="CY46" s="285">
        <v>0</v>
      </c>
      <c r="CZ46" s="285">
        <v>0</v>
      </c>
      <c r="DA46" s="285">
        <v>0</v>
      </c>
      <c r="DB46" s="285">
        <v>0</v>
      </c>
      <c r="DC46" s="285">
        <v>1166883</v>
      </c>
      <c r="DD46" s="285">
        <v>1127901</v>
      </c>
      <c r="DE46" s="286" t="s">
        <v>381</v>
      </c>
      <c r="DF46" s="287"/>
      <c r="DG46" s="288"/>
      <c r="DH46" s="289" t="s">
        <v>380</v>
      </c>
      <c r="DI46" s="290"/>
      <c r="DJ46" s="285">
        <v>0</v>
      </c>
      <c r="DK46" s="285">
        <v>0</v>
      </c>
      <c r="DL46" s="292">
        <v>0</v>
      </c>
      <c r="DM46" s="292">
        <v>0</v>
      </c>
      <c r="DN46" s="292">
        <v>0</v>
      </c>
      <c r="DO46" s="292">
        <v>0</v>
      </c>
      <c r="DP46" s="293">
        <v>0</v>
      </c>
      <c r="DQ46" s="285">
        <v>16955613</v>
      </c>
      <c r="DR46" s="285">
        <v>10401356</v>
      </c>
      <c r="DS46" s="285">
        <v>2632950</v>
      </c>
      <c r="DT46" s="286" t="s">
        <v>381</v>
      </c>
      <c r="DU46" s="287"/>
      <c r="DV46" s="288"/>
      <c r="DW46" s="289" t="s">
        <v>380</v>
      </c>
      <c r="DX46" s="290"/>
      <c r="DY46" s="285">
        <v>2337738</v>
      </c>
      <c r="DZ46" s="285">
        <v>1424301</v>
      </c>
      <c r="EA46" s="285">
        <v>1307459</v>
      </c>
      <c r="EB46" s="285">
        <v>2596201</v>
      </c>
      <c r="EC46" s="285">
        <v>2035924</v>
      </c>
      <c r="ED46" s="285">
        <v>85248</v>
      </c>
      <c r="EE46" s="285">
        <v>57300</v>
      </c>
      <c r="EF46" s="285">
        <v>4154964</v>
      </c>
      <c r="EG46" s="285">
        <v>1479480</v>
      </c>
      <c r="EH46" s="285">
        <v>757622</v>
      </c>
      <c r="EI46" s="286" t="s">
        <v>381</v>
      </c>
      <c r="EJ46" s="287"/>
      <c r="EK46" s="288"/>
      <c r="EL46" s="289" t="s">
        <v>380</v>
      </c>
      <c r="EM46" s="290"/>
      <c r="EN46" s="285">
        <v>718731</v>
      </c>
      <c r="EO46" s="285">
        <v>163584</v>
      </c>
      <c r="EP46" s="285">
        <v>163471</v>
      </c>
      <c r="EQ46" s="285">
        <v>5294</v>
      </c>
      <c r="ER46" s="285">
        <v>5294</v>
      </c>
      <c r="ES46" s="285">
        <v>19354</v>
      </c>
      <c r="ET46" s="285">
        <v>19354</v>
      </c>
      <c r="EU46" s="285">
        <v>2169</v>
      </c>
      <c r="EV46" s="285">
        <v>2169</v>
      </c>
      <c r="EW46" s="285">
        <v>567221</v>
      </c>
      <c r="EX46" s="285">
        <v>528443</v>
      </c>
      <c r="EY46" s="286" t="s">
        <v>381</v>
      </c>
      <c r="EZ46" s="287"/>
      <c r="FA46" s="288"/>
      <c r="FB46" s="289" t="s">
        <v>380</v>
      </c>
      <c r="FC46" s="290"/>
      <c r="FD46" s="292">
        <v>3532617</v>
      </c>
      <c r="FE46" s="292">
        <v>860762</v>
      </c>
      <c r="FF46" s="292">
        <v>677698</v>
      </c>
      <c r="FG46" s="292">
        <v>177510</v>
      </c>
      <c r="FH46" s="292">
        <v>2854135</v>
      </c>
      <c r="FI46" s="292">
        <v>682468</v>
      </c>
      <c r="FJ46" s="292">
        <v>0</v>
      </c>
      <c r="FK46" s="292">
        <v>0</v>
      </c>
      <c r="FL46" s="292">
        <v>0</v>
      </c>
      <c r="FM46" s="292">
        <v>0</v>
      </c>
      <c r="FN46" s="286" t="s">
        <v>381</v>
      </c>
      <c r="FO46" s="287"/>
      <c r="FP46" s="288"/>
      <c r="FQ46" s="289" t="s">
        <v>380</v>
      </c>
      <c r="FR46" s="290"/>
      <c r="FS46" s="285">
        <v>784</v>
      </c>
      <c r="FT46" s="285">
        <v>784</v>
      </c>
      <c r="FU46" s="285">
        <v>0</v>
      </c>
      <c r="FV46" s="285">
        <v>0</v>
      </c>
      <c r="FW46" s="285">
        <v>0</v>
      </c>
      <c r="FX46" s="285">
        <v>0</v>
      </c>
      <c r="FY46" s="291">
        <v>0</v>
      </c>
      <c r="FZ46" s="285">
        <v>0</v>
      </c>
      <c r="GA46" s="285">
        <v>0</v>
      </c>
      <c r="GB46" s="285">
        <v>0</v>
      </c>
      <c r="GC46" s="285">
        <v>0</v>
      </c>
      <c r="GD46" s="285">
        <v>0</v>
      </c>
      <c r="GE46" s="286" t="s">
        <v>381</v>
      </c>
      <c r="GF46" s="287"/>
      <c r="GG46" s="288"/>
      <c r="GH46" s="289" t="s">
        <v>380</v>
      </c>
      <c r="GI46" s="290"/>
      <c r="GJ46" s="284">
        <v>0</v>
      </c>
      <c r="GK46" s="285">
        <v>0</v>
      </c>
      <c r="GL46" s="285">
        <v>0</v>
      </c>
      <c r="GM46" s="285">
        <v>0</v>
      </c>
      <c r="GN46" s="285">
        <v>0</v>
      </c>
      <c r="GO46" s="293">
        <v>0</v>
      </c>
      <c r="GP46" s="285">
        <v>0</v>
      </c>
      <c r="GQ46" s="285">
        <v>0</v>
      </c>
      <c r="GR46" s="291">
        <v>0</v>
      </c>
      <c r="GS46" s="291">
        <v>0</v>
      </c>
      <c r="GT46" s="291">
        <v>0</v>
      </c>
      <c r="GU46" s="291">
        <v>0</v>
      </c>
      <c r="GV46" s="285">
        <v>0</v>
      </c>
      <c r="GW46" s="286" t="s">
        <v>381</v>
      </c>
      <c r="GX46" s="287"/>
      <c r="GY46" s="288"/>
      <c r="GZ46" s="289" t="s">
        <v>380</v>
      </c>
      <c r="HA46" s="290"/>
      <c r="HB46" s="284">
        <v>0</v>
      </c>
      <c r="HC46" s="285">
        <v>0</v>
      </c>
      <c r="HD46" s="285">
        <v>0</v>
      </c>
      <c r="HE46" s="285">
        <v>0</v>
      </c>
      <c r="HF46" s="285">
        <v>0</v>
      </c>
      <c r="HG46" s="293">
        <v>1166883</v>
      </c>
      <c r="HH46" s="285">
        <v>1127901</v>
      </c>
      <c r="HI46" s="285">
        <v>652834</v>
      </c>
      <c r="HJ46" s="291">
        <v>648222</v>
      </c>
      <c r="HK46" s="286" t="s">
        <v>381</v>
      </c>
      <c r="HL46" s="287"/>
      <c r="HM46" s="288"/>
      <c r="HN46" s="289" t="s">
        <v>380</v>
      </c>
      <c r="HO46" s="290"/>
      <c r="HP46" s="284">
        <v>104767</v>
      </c>
      <c r="HQ46" s="285">
        <v>104767</v>
      </c>
      <c r="HR46" s="285">
        <v>0</v>
      </c>
      <c r="HS46" s="285">
        <v>0</v>
      </c>
      <c r="HT46" s="285">
        <v>1271527</v>
      </c>
      <c r="HU46" s="293">
        <v>1030531</v>
      </c>
      <c r="HV46" s="285">
        <v>0</v>
      </c>
      <c r="HW46" s="285">
        <v>0</v>
      </c>
      <c r="HX46" s="285">
        <v>16955613</v>
      </c>
      <c r="HY46" s="286" t="s">
        <v>381</v>
      </c>
      <c r="HZ46" s="287"/>
      <c r="IA46" s="288"/>
      <c r="IB46" s="289" t="s">
        <v>380</v>
      </c>
      <c r="IC46" s="290"/>
      <c r="ID46" s="284">
        <v>10401356</v>
      </c>
      <c r="IE46" s="285">
        <f t="shared" si="2"/>
        <v>7954797</v>
      </c>
      <c r="IF46" s="285">
        <f t="shared" si="3"/>
        <v>4945119</v>
      </c>
      <c r="IG46" s="285">
        <f t="shared" si="4"/>
        <v>3532617</v>
      </c>
      <c r="IH46" s="285">
        <f t="shared" si="5"/>
        <v>860762</v>
      </c>
      <c r="II46" s="293">
        <f t="shared" si="6"/>
        <v>5468199</v>
      </c>
      <c r="IJ46" s="285">
        <f t="shared" si="7"/>
        <v>4595475</v>
      </c>
      <c r="IK46" s="285">
        <v>2407951</v>
      </c>
      <c r="IL46" s="285">
        <v>7993405</v>
      </c>
      <c r="IM46" s="258" t="s">
        <v>381</v>
      </c>
      <c r="IN46" s="254"/>
      <c r="IO46" s="254"/>
      <c r="IP46" s="254"/>
      <c r="IQ46" s="254"/>
      <c r="IR46" s="254"/>
    </row>
    <row r="47" spans="1:252" s="264" customFormat="1" ht="18" x14ac:dyDescent="0.45">
      <c r="A47" s="253">
        <v>36</v>
      </c>
      <c r="B47" s="202">
        <v>35</v>
      </c>
      <c r="C47" s="254"/>
      <c r="D47" s="265"/>
      <c r="E47" s="283" t="s">
        <v>382</v>
      </c>
      <c r="G47" s="284">
        <v>1679927</v>
      </c>
      <c r="H47" s="285">
        <v>5143889</v>
      </c>
      <c r="I47" s="285">
        <v>105375</v>
      </c>
      <c r="J47" s="285">
        <v>105374</v>
      </c>
      <c r="K47" s="285">
        <v>1722143</v>
      </c>
      <c r="L47" s="285">
        <v>1480318</v>
      </c>
      <c r="M47" s="284">
        <v>1560006</v>
      </c>
      <c r="N47" s="285">
        <v>78686</v>
      </c>
      <c r="O47" s="285">
        <v>71083</v>
      </c>
      <c r="P47" s="285">
        <v>11136</v>
      </c>
      <c r="Q47" s="286" t="s">
        <v>383</v>
      </c>
      <c r="R47" s="287"/>
      <c r="S47" s="288"/>
      <c r="T47" s="289" t="s">
        <v>382</v>
      </c>
      <c r="U47" s="290"/>
      <c r="V47" s="285">
        <v>756</v>
      </c>
      <c r="W47" s="285">
        <v>476</v>
      </c>
      <c r="X47" s="285">
        <v>2523671</v>
      </c>
      <c r="Y47" s="284">
        <v>1699214</v>
      </c>
      <c r="Z47" s="285">
        <v>1043263</v>
      </c>
      <c r="AA47" s="285">
        <v>849996</v>
      </c>
      <c r="AB47" s="285">
        <v>630412</v>
      </c>
      <c r="AC47" s="285">
        <v>0</v>
      </c>
      <c r="AD47" s="285">
        <v>0</v>
      </c>
      <c r="AE47" s="285">
        <v>886291</v>
      </c>
      <c r="AF47" s="285">
        <v>658120</v>
      </c>
      <c r="AG47" s="286" t="s">
        <v>383</v>
      </c>
      <c r="AH47" s="287"/>
      <c r="AI47" s="288"/>
      <c r="AJ47" s="289" t="s">
        <v>382</v>
      </c>
      <c r="AK47" s="290"/>
      <c r="AL47" s="285">
        <v>398170</v>
      </c>
      <c r="AM47" s="285">
        <v>0</v>
      </c>
      <c r="AN47" s="285">
        <v>0</v>
      </c>
      <c r="AO47" s="285">
        <v>488121</v>
      </c>
      <c r="AP47" s="285">
        <v>4121</v>
      </c>
      <c r="AQ47" s="285">
        <v>4040</v>
      </c>
      <c r="AR47" s="285">
        <v>0</v>
      </c>
      <c r="AS47" s="285">
        <v>4121</v>
      </c>
      <c r="AT47" s="285">
        <v>138164</v>
      </c>
      <c r="AU47" s="285">
        <v>91877</v>
      </c>
      <c r="AV47" s="286" t="s">
        <v>383</v>
      </c>
      <c r="AW47" s="287"/>
      <c r="AX47" s="288"/>
      <c r="AY47" s="289" t="s">
        <v>382</v>
      </c>
      <c r="AZ47" s="290"/>
      <c r="BA47" s="285">
        <v>77122</v>
      </c>
      <c r="BB47" s="285">
        <v>0</v>
      </c>
      <c r="BC47" s="285">
        <v>36358</v>
      </c>
      <c r="BD47" s="285">
        <v>24408</v>
      </c>
      <c r="BE47" s="285">
        <v>276</v>
      </c>
      <c r="BF47" s="285">
        <v>50153</v>
      </c>
      <c r="BG47" s="285">
        <v>48272</v>
      </c>
      <c r="BH47" s="285">
        <v>441692</v>
      </c>
      <c r="BI47" s="285">
        <v>371602</v>
      </c>
      <c r="BJ47" s="285">
        <v>70960</v>
      </c>
      <c r="BK47" s="286" t="s">
        <v>383</v>
      </c>
      <c r="BL47" s="287"/>
      <c r="BM47" s="288"/>
      <c r="BN47" s="289" t="s">
        <v>382</v>
      </c>
      <c r="BO47" s="290"/>
      <c r="BP47" s="285">
        <v>121965</v>
      </c>
      <c r="BQ47" s="285">
        <v>3174</v>
      </c>
      <c r="BR47" s="285">
        <v>0</v>
      </c>
      <c r="BS47" s="285">
        <f t="shared" ref="BS47:BS55" si="9">SUM(BT47:BW47)</f>
        <v>243584</v>
      </c>
      <c r="BT47" s="285">
        <v>3082</v>
      </c>
      <c r="BU47" s="285">
        <v>80541</v>
      </c>
      <c r="BV47" s="291">
        <v>137760</v>
      </c>
      <c r="BW47" s="285">
        <v>22201</v>
      </c>
      <c r="BX47" s="285">
        <v>2009</v>
      </c>
      <c r="BY47" s="285">
        <v>476208</v>
      </c>
      <c r="BZ47" s="285">
        <v>343051</v>
      </c>
      <c r="CA47" s="286" t="s">
        <v>383</v>
      </c>
      <c r="CB47" s="287"/>
      <c r="CC47" s="288"/>
      <c r="CD47" s="289" t="s">
        <v>382</v>
      </c>
      <c r="CE47" s="290"/>
      <c r="CF47" s="285">
        <v>1452731</v>
      </c>
      <c r="CG47" s="285">
        <v>874223</v>
      </c>
      <c r="CH47" s="285">
        <v>788657</v>
      </c>
      <c r="CI47" s="285">
        <v>155760</v>
      </c>
      <c r="CJ47" s="285">
        <v>46966</v>
      </c>
      <c r="CK47" s="285">
        <v>0</v>
      </c>
      <c r="CL47" s="285">
        <v>0</v>
      </c>
      <c r="CM47" s="285">
        <v>119586</v>
      </c>
      <c r="CN47" s="285">
        <v>138110</v>
      </c>
      <c r="CO47" s="285">
        <f t="shared" ref="CO47:CO55" si="10">SUM(CU47:CV47)</f>
        <v>203652</v>
      </c>
      <c r="CP47" s="286" t="s">
        <v>383</v>
      </c>
      <c r="CQ47" s="287"/>
      <c r="CR47" s="288"/>
      <c r="CS47" s="289" t="s">
        <v>382</v>
      </c>
      <c r="CT47" s="290"/>
      <c r="CU47" s="292">
        <v>107229</v>
      </c>
      <c r="CV47" s="292">
        <v>96423</v>
      </c>
      <c r="CW47" s="292">
        <v>0</v>
      </c>
      <c r="CX47" s="285">
        <v>0</v>
      </c>
      <c r="CY47" s="285">
        <v>0</v>
      </c>
      <c r="CZ47" s="285">
        <v>0</v>
      </c>
      <c r="DA47" s="285">
        <v>0</v>
      </c>
      <c r="DB47" s="285">
        <v>0</v>
      </c>
      <c r="DC47" s="285">
        <v>578092</v>
      </c>
      <c r="DD47" s="285">
        <v>578092</v>
      </c>
      <c r="DE47" s="286" t="s">
        <v>383</v>
      </c>
      <c r="DF47" s="287"/>
      <c r="DG47" s="288"/>
      <c r="DH47" s="289" t="s">
        <v>382</v>
      </c>
      <c r="DI47" s="290"/>
      <c r="DJ47" s="285">
        <v>0</v>
      </c>
      <c r="DK47" s="285">
        <v>0</v>
      </c>
      <c r="DL47" s="292">
        <v>0</v>
      </c>
      <c r="DM47" s="292">
        <v>0</v>
      </c>
      <c r="DN47" s="292">
        <v>0</v>
      </c>
      <c r="DO47" s="292">
        <v>0</v>
      </c>
      <c r="DP47" s="293">
        <v>0</v>
      </c>
      <c r="DQ47" s="285">
        <v>8378641</v>
      </c>
      <c r="DR47" s="285">
        <v>6254183</v>
      </c>
      <c r="DS47" s="285">
        <v>1903448</v>
      </c>
      <c r="DT47" s="286" t="s">
        <v>383</v>
      </c>
      <c r="DU47" s="287"/>
      <c r="DV47" s="288"/>
      <c r="DW47" s="289" t="s">
        <v>382</v>
      </c>
      <c r="DX47" s="290"/>
      <c r="DY47" s="285">
        <v>1743707</v>
      </c>
      <c r="DZ47" s="285">
        <v>1005165</v>
      </c>
      <c r="EA47" s="285">
        <v>915773</v>
      </c>
      <c r="EB47" s="285">
        <v>1194306</v>
      </c>
      <c r="EC47" s="285">
        <v>942849</v>
      </c>
      <c r="ED47" s="285">
        <v>165380</v>
      </c>
      <c r="EE47" s="285">
        <v>137418</v>
      </c>
      <c r="EF47" s="285">
        <v>846282</v>
      </c>
      <c r="EG47" s="285">
        <v>290471</v>
      </c>
      <c r="EH47" s="285">
        <v>1274070</v>
      </c>
      <c r="EI47" s="286" t="s">
        <v>383</v>
      </c>
      <c r="EJ47" s="287"/>
      <c r="EK47" s="288"/>
      <c r="EL47" s="289" t="s">
        <v>382</v>
      </c>
      <c r="EM47" s="290"/>
      <c r="EN47" s="285">
        <v>1052279</v>
      </c>
      <c r="EO47" s="285">
        <v>96349</v>
      </c>
      <c r="EP47" s="285">
        <v>92059</v>
      </c>
      <c r="EQ47" s="285">
        <v>354</v>
      </c>
      <c r="ER47" s="285">
        <v>354</v>
      </c>
      <c r="ES47" s="285">
        <v>352890</v>
      </c>
      <c r="ET47" s="285">
        <v>304528</v>
      </c>
      <c r="EU47" s="285">
        <v>330622</v>
      </c>
      <c r="EV47" s="285">
        <v>207322</v>
      </c>
      <c r="EW47" s="285">
        <v>493855</v>
      </c>
      <c r="EX47" s="285">
        <v>448016</v>
      </c>
      <c r="EY47" s="286" t="s">
        <v>383</v>
      </c>
      <c r="EZ47" s="287"/>
      <c r="FA47" s="288"/>
      <c r="FB47" s="289" t="s">
        <v>382</v>
      </c>
      <c r="FC47" s="290"/>
      <c r="FD47" s="292">
        <v>883638</v>
      </c>
      <c r="FE47" s="292">
        <v>162787</v>
      </c>
      <c r="FF47" s="292">
        <v>402818</v>
      </c>
      <c r="FG47" s="292">
        <v>2056</v>
      </c>
      <c r="FH47" s="292">
        <v>369239</v>
      </c>
      <c r="FI47" s="292">
        <v>160348</v>
      </c>
      <c r="FJ47" s="292">
        <v>0</v>
      </c>
      <c r="FK47" s="292">
        <v>0</v>
      </c>
      <c r="FL47" s="292">
        <v>26870</v>
      </c>
      <c r="FM47" s="292">
        <v>72</v>
      </c>
      <c r="FN47" s="286" t="s">
        <v>383</v>
      </c>
      <c r="FO47" s="287"/>
      <c r="FP47" s="288"/>
      <c r="FQ47" s="289" t="s">
        <v>382</v>
      </c>
      <c r="FR47" s="290"/>
      <c r="FS47" s="285">
        <v>84711</v>
      </c>
      <c r="FT47" s="285">
        <v>311</v>
      </c>
      <c r="FU47" s="285">
        <v>0</v>
      </c>
      <c r="FV47" s="285">
        <v>0</v>
      </c>
      <c r="FW47" s="285">
        <v>0</v>
      </c>
      <c r="FX47" s="285">
        <v>0</v>
      </c>
      <c r="FY47" s="291">
        <v>0</v>
      </c>
      <c r="FZ47" s="285">
        <v>0</v>
      </c>
      <c r="GA47" s="285">
        <v>0</v>
      </c>
      <c r="GB47" s="285">
        <v>0</v>
      </c>
      <c r="GC47" s="285">
        <v>0</v>
      </c>
      <c r="GD47" s="285">
        <v>0</v>
      </c>
      <c r="GE47" s="286" t="s">
        <v>383</v>
      </c>
      <c r="GF47" s="287"/>
      <c r="GG47" s="288"/>
      <c r="GH47" s="289" t="s">
        <v>382</v>
      </c>
      <c r="GI47" s="290"/>
      <c r="GJ47" s="284">
        <v>0</v>
      </c>
      <c r="GK47" s="285">
        <v>0</v>
      </c>
      <c r="GL47" s="285">
        <v>0</v>
      </c>
      <c r="GM47" s="285">
        <v>0</v>
      </c>
      <c r="GN47" s="285">
        <v>0</v>
      </c>
      <c r="GO47" s="293">
        <v>0</v>
      </c>
      <c r="GP47" s="285">
        <v>0</v>
      </c>
      <c r="GQ47" s="285">
        <v>0</v>
      </c>
      <c r="GR47" s="291">
        <v>0</v>
      </c>
      <c r="GS47" s="291">
        <v>0</v>
      </c>
      <c r="GT47" s="291">
        <v>0</v>
      </c>
      <c r="GU47" s="291">
        <v>0</v>
      </c>
      <c r="GV47" s="285">
        <v>0</v>
      </c>
      <c r="GW47" s="286" t="s">
        <v>383</v>
      </c>
      <c r="GX47" s="287"/>
      <c r="GY47" s="288"/>
      <c r="GZ47" s="289" t="s">
        <v>382</v>
      </c>
      <c r="HA47" s="290"/>
      <c r="HB47" s="284">
        <v>0</v>
      </c>
      <c r="HC47" s="285">
        <v>0</v>
      </c>
      <c r="HD47" s="285">
        <v>0</v>
      </c>
      <c r="HE47" s="285">
        <v>0</v>
      </c>
      <c r="HF47" s="285">
        <v>0</v>
      </c>
      <c r="HG47" s="293">
        <v>578092</v>
      </c>
      <c r="HH47" s="285">
        <v>578092</v>
      </c>
      <c r="HI47" s="285">
        <v>488130</v>
      </c>
      <c r="HJ47" s="291">
        <v>480785</v>
      </c>
      <c r="HK47" s="286" t="s">
        <v>383</v>
      </c>
      <c r="HL47" s="287"/>
      <c r="HM47" s="288"/>
      <c r="HN47" s="289" t="s">
        <v>382</v>
      </c>
      <c r="HO47" s="290"/>
      <c r="HP47" s="284">
        <v>0</v>
      </c>
      <c r="HQ47" s="285">
        <v>0</v>
      </c>
      <c r="HR47" s="285">
        <v>600</v>
      </c>
      <c r="HS47" s="285">
        <v>0</v>
      </c>
      <c r="HT47" s="285">
        <v>1044695</v>
      </c>
      <c r="HU47" s="293">
        <v>865795</v>
      </c>
      <c r="HV47" s="285">
        <v>0</v>
      </c>
      <c r="HW47" s="285">
        <v>0</v>
      </c>
      <c r="HX47" s="285">
        <v>8378641</v>
      </c>
      <c r="HY47" s="286" t="s">
        <v>383</v>
      </c>
      <c r="HZ47" s="287"/>
      <c r="IA47" s="288"/>
      <c r="IB47" s="289" t="s">
        <v>382</v>
      </c>
      <c r="IC47" s="290"/>
      <c r="ID47" s="284">
        <v>6254183</v>
      </c>
      <c r="IE47" s="285">
        <f t="shared" si="2"/>
        <v>3327822</v>
      </c>
      <c r="IF47" s="285">
        <f t="shared" si="3"/>
        <v>2612270</v>
      </c>
      <c r="IG47" s="285">
        <f t="shared" si="4"/>
        <v>883638</v>
      </c>
      <c r="IH47" s="285">
        <f t="shared" si="5"/>
        <v>162787</v>
      </c>
      <c r="II47" s="293">
        <f t="shared" si="6"/>
        <v>4167181</v>
      </c>
      <c r="IJ47" s="285">
        <f t="shared" si="7"/>
        <v>3479126</v>
      </c>
      <c r="IK47" s="285">
        <v>1282583</v>
      </c>
      <c r="IL47" s="285">
        <v>4971600</v>
      </c>
      <c r="IM47" s="258" t="s">
        <v>383</v>
      </c>
      <c r="IN47" s="254"/>
      <c r="IO47" s="254"/>
      <c r="IP47" s="254"/>
      <c r="IQ47" s="254"/>
      <c r="IR47" s="254"/>
    </row>
    <row r="48" spans="1:252" s="264" customFormat="1" ht="18" x14ac:dyDescent="0.45">
      <c r="A48" s="253">
        <v>41</v>
      </c>
      <c r="B48" s="202">
        <v>36</v>
      </c>
      <c r="C48" s="254"/>
      <c r="D48" s="265"/>
      <c r="E48" s="283" t="s">
        <v>384</v>
      </c>
      <c r="G48" s="284">
        <v>990239</v>
      </c>
      <c r="H48" s="285">
        <v>3864268</v>
      </c>
      <c r="I48" s="285">
        <v>91387</v>
      </c>
      <c r="J48" s="285">
        <v>91387</v>
      </c>
      <c r="K48" s="285">
        <v>1595830</v>
      </c>
      <c r="L48" s="285">
        <v>1064560</v>
      </c>
      <c r="M48" s="284">
        <v>1450446</v>
      </c>
      <c r="N48" s="285">
        <v>59525</v>
      </c>
      <c r="O48" s="285">
        <v>67204</v>
      </c>
      <c r="P48" s="285">
        <v>15641</v>
      </c>
      <c r="Q48" s="286" t="s">
        <v>385</v>
      </c>
      <c r="R48" s="287"/>
      <c r="S48" s="288"/>
      <c r="T48" s="289" t="s">
        <v>384</v>
      </c>
      <c r="U48" s="290"/>
      <c r="V48" s="285">
        <v>2649</v>
      </c>
      <c r="W48" s="285">
        <v>365</v>
      </c>
      <c r="X48" s="285">
        <v>1547702</v>
      </c>
      <c r="Y48" s="284">
        <v>960781</v>
      </c>
      <c r="Z48" s="285">
        <v>785607</v>
      </c>
      <c r="AA48" s="285">
        <v>431738</v>
      </c>
      <c r="AB48" s="285">
        <v>330307</v>
      </c>
      <c r="AC48" s="285">
        <v>0</v>
      </c>
      <c r="AD48" s="285">
        <v>50</v>
      </c>
      <c r="AE48" s="285">
        <v>694559</v>
      </c>
      <c r="AF48" s="285">
        <v>565916</v>
      </c>
      <c r="AG48" s="286" t="s">
        <v>385</v>
      </c>
      <c r="AH48" s="287"/>
      <c r="AI48" s="288"/>
      <c r="AJ48" s="289" t="s">
        <v>384</v>
      </c>
      <c r="AK48" s="290"/>
      <c r="AL48" s="285">
        <v>329635</v>
      </c>
      <c r="AM48" s="285">
        <v>0</v>
      </c>
      <c r="AN48" s="285">
        <v>0</v>
      </c>
      <c r="AO48" s="285">
        <v>364924</v>
      </c>
      <c r="AP48" s="285">
        <v>13332</v>
      </c>
      <c r="AQ48" s="285">
        <v>11009</v>
      </c>
      <c r="AR48" s="285">
        <v>0</v>
      </c>
      <c r="AS48" s="285">
        <v>13332</v>
      </c>
      <c r="AT48" s="285">
        <v>617702</v>
      </c>
      <c r="AU48" s="285">
        <v>140437</v>
      </c>
      <c r="AV48" s="286" t="s">
        <v>385</v>
      </c>
      <c r="AW48" s="287"/>
      <c r="AX48" s="288"/>
      <c r="AY48" s="289" t="s">
        <v>384</v>
      </c>
      <c r="AZ48" s="290"/>
      <c r="BA48" s="285">
        <v>531936</v>
      </c>
      <c r="BB48" s="285">
        <v>95</v>
      </c>
      <c r="BC48" s="285">
        <v>60780</v>
      </c>
      <c r="BD48" s="285">
        <v>24891</v>
      </c>
      <c r="BE48" s="285">
        <v>0</v>
      </c>
      <c r="BF48" s="285">
        <v>33102</v>
      </c>
      <c r="BG48" s="285">
        <v>32946</v>
      </c>
      <c r="BH48" s="285">
        <v>456011</v>
      </c>
      <c r="BI48" s="285">
        <v>364445</v>
      </c>
      <c r="BJ48" s="285">
        <v>38683</v>
      </c>
      <c r="BK48" s="286" t="s">
        <v>385</v>
      </c>
      <c r="BL48" s="287"/>
      <c r="BM48" s="288"/>
      <c r="BN48" s="289" t="s">
        <v>384</v>
      </c>
      <c r="BO48" s="290"/>
      <c r="BP48" s="285">
        <v>125220</v>
      </c>
      <c r="BQ48" s="285">
        <v>18085</v>
      </c>
      <c r="BR48" s="285">
        <v>0</v>
      </c>
      <c r="BS48" s="285">
        <f t="shared" si="9"/>
        <v>271815</v>
      </c>
      <c r="BT48" s="285">
        <v>0</v>
      </c>
      <c r="BU48" s="285">
        <v>0</v>
      </c>
      <c r="BV48" s="291">
        <v>254507</v>
      </c>
      <c r="BW48" s="285">
        <v>17308</v>
      </c>
      <c r="BX48" s="285">
        <v>2208</v>
      </c>
      <c r="BY48" s="285">
        <v>361094</v>
      </c>
      <c r="BZ48" s="285">
        <v>254463</v>
      </c>
      <c r="CA48" s="286" t="s">
        <v>385</v>
      </c>
      <c r="CB48" s="287"/>
      <c r="CC48" s="288"/>
      <c r="CD48" s="289" t="s">
        <v>384</v>
      </c>
      <c r="CE48" s="290"/>
      <c r="CF48" s="285">
        <v>630715</v>
      </c>
      <c r="CG48" s="285">
        <v>555471</v>
      </c>
      <c r="CH48" s="285">
        <v>358557</v>
      </c>
      <c r="CI48" s="285">
        <v>100531</v>
      </c>
      <c r="CJ48" s="285">
        <v>57598</v>
      </c>
      <c r="CK48" s="285">
        <v>0</v>
      </c>
      <c r="CL48" s="285">
        <v>0</v>
      </c>
      <c r="CM48" s="285">
        <v>10317</v>
      </c>
      <c r="CN48" s="285">
        <v>32025</v>
      </c>
      <c r="CO48" s="285">
        <f t="shared" si="10"/>
        <v>71687</v>
      </c>
      <c r="CP48" s="286" t="s">
        <v>385</v>
      </c>
      <c r="CQ48" s="287"/>
      <c r="CR48" s="288"/>
      <c r="CS48" s="289" t="s">
        <v>384</v>
      </c>
      <c r="CT48" s="290"/>
      <c r="CU48" s="292">
        <v>21190</v>
      </c>
      <c r="CV48" s="292">
        <v>50497</v>
      </c>
      <c r="CW48" s="292">
        <v>0</v>
      </c>
      <c r="CX48" s="285">
        <v>6197</v>
      </c>
      <c r="CY48" s="285">
        <v>2842</v>
      </c>
      <c r="CZ48" s="285">
        <v>5960</v>
      </c>
      <c r="DA48" s="285">
        <v>237</v>
      </c>
      <c r="DB48" s="285">
        <v>0</v>
      </c>
      <c r="DC48" s="285">
        <v>575991</v>
      </c>
      <c r="DD48" s="285">
        <v>575991</v>
      </c>
      <c r="DE48" s="286" t="s">
        <v>385</v>
      </c>
      <c r="DF48" s="287"/>
      <c r="DG48" s="288"/>
      <c r="DH48" s="289" t="s">
        <v>384</v>
      </c>
      <c r="DI48" s="290"/>
      <c r="DJ48" s="285">
        <v>0</v>
      </c>
      <c r="DK48" s="285">
        <v>0</v>
      </c>
      <c r="DL48" s="292">
        <v>0</v>
      </c>
      <c r="DM48" s="292">
        <v>0</v>
      </c>
      <c r="DN48" s="292">
        <v>0</v>
      </c>
      <c r="DO48" s="292">
        <v>0</v>
      </c>
      <c r="DP48" s="293">
        <v>0</v>
      </c>
      <c r="DQ48" s="285">
        <v>6623622</v>
      </c>
      <c r="DR48" s="285">
        <v>4620248</v>
      </c>
      <c r="DS48" s="285">
        <v>1082674</v>
      </c>
      <c r="DT48" s="286" t="s">
        <v>385</v>
      </c>
      <c r="DU48" s="287"/>
      <c r="DV48" s="288"/>
      <c r="DW48" s="289" t="s">
        <v>384</v>
      </c>
      <c r="DX48" s="290"/>
      <c r="DY48" s="285">
        <v>987598</v>
      </c>
      <c r="DZ48" s="285">
        <v>535387</v>
      </c>
      <c r="EA48" s="285">
        <v>474567</v>
      </c>
      <c r="EB48" s="285">
        <v>1383806</v>
      </c>
      <c r="EC48" s="285">
        <v>928557</v>
      </c>
      <c r="ED48" s="285">
        <v>15402</v>
      </c>
      <c r="EE48" s="285">
        <v>14727</v>
      </c>
      <c r="EF48" s="285">
        <v>680756</v>
      </c>
      <c r="EG48" s="285">
        <v>296688</v>
      </c>
      <c r="EH48" s="285">
        <v>1455179</v>
      </c>
      <c r="EI48" s="286" t="s">
        <v>385</v>
      </c>
      <c r="EJ48" s="287"/>
      <c r="EK48" s="288"/>
      <c r="EL48" s="289" t="s">
        <v>384</v>
      </c>
      <c r="EM48" s="290"/>
      <c r="EN48" s="285">
        <v>820939</v>
      </c>
      <c r="EO48" s="285">
        <v>12384</v>
      </c>
      <c r="EP48" s="285">
        <v>12367</v>
      </c>
      <c r="EQ48" s="285">
        <v>10</v>
      </c>
      <c r="ER48" s="285">
        <v>10</v>
      </c>
      <c r="ES48" s="285">
        <v>259995</v>
      </c>
      <c r="ET48" s="285">
        <v>182680</v>
      </c>
      <c r="EU48" s="285">
        <v>134144</v>
      </c>
      <c r="EV48" s="285">
        <v>102844</v>
      </c>
      <c r="EW48" s="285">
        <v>1048646</v>
      </c>
      <c r="EX48" s="285">
        <v>523038</v>
      </c>
      <c r="EY48" s="286" t="s">
        <v>385</v>
      </c>
      <c r="EZ48" s="287"/>
      <c r="FA48" s="288"/>
      <c r="FB48" s="289" t="s">
        <v>384</v>
      </c>
      <c r="FC48" s="290"/>
      <c r="FD48" s="292">
        <v>307100</v>
      </c>
      <c r="FE48" s="292">
        <v>121002</v>
      </c>
      <c r="FF48" s="292">
        <v>29916</v>
      </c>
      <c r="FG48" s="292">
        <v>14073</v>
      </c>
      <c r="FH48" s="292">
        <v>277184</v>
      </c>
      <c r="FI48" s="292">
        <v>106929</v>
      </c>
      <c r="FJ48" s="292">
        <v>0</v>
      </c>
      <c r="FK48" s="292">
        <v>0</v>
      </c>
      <c r="FL48" s="292">
        <v>0</v>
      </c>
      <c r="FM48" s="292">
        <v>0</v>
      </c>
      <c r="FN48" s="286" t="s">
        <v>385</v>
      </c>
      <c r="FO48" s="287"/>
      <c r="FP48" s="288"/>
      <c r="FQ48" s="289" t="s">
        <v>384</v>
      </c>
      <c r="FR48" s="290"/>
      <c r="FS48" s="285">
        <v>0</v>
      </c>
      <c r="FT48" s="285">
        <v>0</v>
      </c>
      <c r="FU48" s="285">
        <v>0</v>
      </c>
      <c r="FV48" s="285">
        <v>0</v>
      </c>
      <c r="FW48" s="285">
        <v>0</v>
      </c>
      <c r="FX48" s="285">
        <v>0</v>
      </c>
      <c r="FY48" s="291">
        <v>0</v>
      </c>
      <c r="FZ48" s="285">
        <v>0</v>
      </c>
      <c r="GA48" s="285">
        <v>6197</v>
      </c>
      <c r="GB48" s="285">
        <v>2842</v>
      </c>
      <c r="GC48" s="285">
        <v>3155</v>
      </c>
      <c r="GD48" s="285">
        <v>0</v>
      </c>
      <c r="GE48" s="286" t="s">
        <v>385</v>
      </c>
      <c r="GF48" s="287"/>
      <c r="GG48" s="288"/>
      <c r="GH48" s="289" t="s">
        <v>384</v>
      </c>
      <c r="GI48" s="290"/>
      <c r="GJ48" s="284">
        <v>3042</v>
      </c>
      <c r="GK48" s="285">
        <v>2842</v>
      </c>
      <c r="GL48" s="285">
        <v>0</v>
      </c>
      <c r="GM48" s="285">
        <v>0</v>
      </c>
      <c r="GN48" s="285">
        <v>0</v>
      </c>
      <c r="GO48" s="293">
        <v>0</v>
      </c>
      <c r="GP48" s="285">
        <v>0</v>
      </c>
      <c r="GQ48" s="285">
        <v>0</v>
      </c>
      <c r="GR48" s="291">
        <v>0</v>
      </c>
      <c r="GS48" s="291">
        <v>0</v>
      </c>
      <c r="GT48" s="291">
        <v>0</v>
      </c>
      <c r="GU48" s="291">
        <v>0</v>
      </c>
      <c r="GV48" s="285">
        <v>0</v>
      </c>
      <c r="GW48" s="286" t="s">
        <v>385</v>
      </c>
      <c r="GX48" s="287"/>
      <c r="GY48" s="288"/>
      <c r="GZ48" s="289" t="s">
        <v>384</v>
      </c>
      <c r="HA48" s="290"/>
      <c r="HB48" s="284">
        <v>0</v>
      </c>
      <c r="HC48" s="285">
        <v>0</v>
      </c>
      <c r="HD48" s="285">
        <v>0</v>
      </c>
      <c r="HE48" s="285">
        <v>0</v>
      </c>
      <c r="HF48" s="285">
        <v>0</v>
      </c>
      <c r="HG48" s="293">
        <v>575991</v>
      </c>
      <c r="HH48" s="285">
        <v>575991</v>
      </c>
      <c r="HI48" s="285">
        <v>431467</v>
      </c>
      <c r="HJ48" s="291">
        <v>314726</v>
      </c>
      <c r="HK48" s="286" t="s">
        <v>385</v>
      </c>
      <c r="HL48" s="287"/>
      <c r="HM48" s="288"/>
      <c r="HN48" s="289" t="s">
        <v>384</v>
      </c>
      <c r="HO48" s="290"/>
      <c r="HP48" s="284">
        <v>109507</v>
      </c>
      <c r="HQ48" s="285">
        <v>109507</v>
      </c>
      <c r="HR48" s="285">
        <v>0</v>
      </c>
      <c r="HS48" s="285">
        <v>0</v>
      </c>
      <c r="HT48" s="285">
        <v>575543</v>
      </c>
      <c r="HU48" s="293">
        <v>447671</v>
      </c>
      <c r="HV48" s="285">
        <v>0</v>
      </c>
      <c r="HW48" s="285">
        <v>0</v>
      </c>
      <c r="HX48" s="285">
        <v>6623622</v>
      </c>
      <c r="HY48" s="286" t="s">
        <v>385</v>
      </c>
      <c r="HZ48" s="287"/>
      <c r="IA48" s="288"/>
      <c r="IB48" s="289" t="s">
        <v>384</v>
      </c>
      <c r="IC48" s="290"/>
      <c r="ID48" s="284">
        <v>4620248</v>
      </c>
      <c r="IE48" s="285">
        <f t="shared" si="2"/>
        <v>2339421</v>
      </c>
      <c r="IF48" s="285">
        <f t="shared" si="3"/>
        <v>1860277</v>
      </c>
      <c r="IG48" s="285">
        <f t="shared" si="4"/>
        <v>313297</v>
      </c>
      <c r="IH48" s="285">
        <f t="shared" si="5"/>
        <v>123844</v>
      </c>
      <c r="II48" s="293">
        <f t="shared" si="6"/>
        <v>3970904</v>
      </c>
      <c r="IJ48" s="285">
        <f t="shared" si="7"/>
        <v>2636127</v>
      </c>
      <c r="IK48" s="285">
        <v>969467</v>
      </c>
      <c r="IL48" s="285">
        <v>3650781</v>
      </c>
      <c r="IM48" s="258" t="s">
        <v>385</v>
      </c>
      <c r="IN48" s="254"/>
      <c r="IO48" s="254"/>
      <c r="IP48" s="254"/>
      <c r="IQ48" s="254"/>
      <c r="IR48" s="254"/>
    </row>
    <row r="49" spans="1:252" s="264" customFormat="1" ht="18" x14ac:dyDescent="0.45">
      <c r="A49" s="253">
        <v>38</v>
      </c>
      <c r="B49" s="202">
        <v>37</v>
      </c>
      <c r="C49" s="254"/>
      <c r="D49" s="265"/>
      <c r="E49" s="283" t="s">
        <v>386</v>
      </c>
      <c r="G49" s="284">
        <v>975653</v>
      </c>
      <c r="H49" s="285">
        <v>4856741</v>
      </c>
      <c r="I49" s="285">
        <v>98238</v>
      </c>
      <c r="J49" s="285">
        <v>98238</v>
      </c>
      <c r="K49" s="285">
        <v>1157162</v>
      </c>
      <c r="L49" s="285">
        <v>878930</v>
      </c>
      <c r="M49" s="284">
        <v>982805</v>
      </c>
      <c r="N49" s="285">
        <v>87707</v>
      </c>
      <c r="O49" s="285">
        <v>67681</v>
      </c>
      <c r="P49" s="285">
        <v>17453</v>
      </c>
      <c r="Q49" s="286" t="s">
        <v>387</v>
      </c>
      <c r="R49" s="287"/>
      <c r="S49" s="288"/>
      <c r="T49" s="289" t="s">
        <v>386</v>
      </c>
      <c r="U49" s="290"/>
      <c r="V49" s="285">
        <v>1186</v>
      </c>
      <c r="W49" s="285">
        <v>330</v>
      </c>
      <c r="X49" s="285">
        <v>3167105</v>
      </c>
      <c r="Y49" s="284">
        <v>1841871</v>
      </c>
      <c r="Z49" s="285">
        <v>1444088</v>
      </c>
      <c r="AA49" s="285">
        <v>695659</v>
      </c>
      <c r="AB49" s="285">
        <v>1027358</v>
      </c>
      <c r="AC49" s="285">
        <v>0</v>
      </c>
      <c r="AD49" s="285">
        <v>0</v>
      </c>
      <c r="AE49" s="285">
        <v>710510</v>
      </c>
      <c r="AF49" s="285">
        <v>606975</v>
      </c>
      <c r="AG49" s="286" t="s">
        <v>387</v>
      </c>
      <c r="AH49" s="287"/>
      <c r="AI49" s="288"/>
      <c r="AJ49" s="289" t="s">
        <v>386</v>
      </c>
      <c r="AK49" s="290"/>
      <c r="AL49" s="285">
        <v>259086</v>
      </c>
      <c r="AM49" s="285">
        <v>0</v>
      </c>
      <c r="AN49" s="285">
        <v>0</v>
      </c>
      <c r="AO49" s="285">
        <v>451424</v>
      </c>
      <c r="AP49" s="285">
        <v>8825</v>
      </c>
      <c r="AQ49" s="285">
        <v>8563</v>
      </c>
      <c r="AR49" s="285">
        <v>0</v>
      </c>
      <c r="AS49" s="285">
        <v>8825</v>
      </c>
      <c r="AT49" s="285">
        <v>18494</v>
      </c>
      <c r="AU49" s="285">
        <v>17261</v>
      </c>
      <c r="AV49" s="286" t="s">
        <v>387</v>
      </c>
      <c r="AW49" s="287"/>
      <c r="AX49" s="288"/>
      <c r="AY49" s="289" t="s">
        <v>386</v>
      </c>
      <c r="AZ49" s="290"/>
      <c r="BA49" s="285">
        <v>17884</v>
      </c>
      <c r="BB49" s="285">
        <v>0</v>
      </c>
      <c r="BC49" s="285">
        <v>0</v>
      </c>
      <c r="BD49" s="285">
        <v>0</v>
      </c>
      <c r="BE49" s="285">
        <v>610</v>
      </c>
      <c r="BF49" s="285">
        <v>43978</v>
      </c>
      <c r="BG49" s="285">
        <v>41336</v>
      </c>
      <c r="BH49" s="285">
        <v>680965</v>
      </c>
      <c r="BI49" s="285">
        <v>633433</v>
      </c>
      <c r="BJ49" s="285">
        <v>33184</v>
      </c>
      <c r="BK49" s="286" t="s">
        <v>387</v>
      </c>
      <c r="BL49" s="287"/>
      <c r="BM49" s="288"/>
      <c r="BN49" s="289" t="s">
        <v>386</v>
      </c>
      <c r="BO49" s="290"/>
      <c r="BP49" s="285">
        <v>83183</v>
      </c>
      <c r="BQ49" s="285">
        <v>3541</v>
      </c>
      <c r="BR49" s="285">
        <v>79</v>
      </c>
      <c r="BS49" s="285">
        <f t="shared" si="9"/>
        <v>551619</v>
      </c>
      <c r="BT49" s="285">
        <v>2630</v>
      </c>
      <c r="BU49" s="285">
        <v>39047</v>
      </c>
      <c r="BV49" s="291">
        <v>490000</v>
      </c>
      <c r="BW49" s="285">
        <v>19942</v>
      </c>
      <c r="BX49" s="285">
        <v>9359</v>
      </c>
      <c r="BY49" s="285">
        <v>379161</v>
      </c>
      <c r="BZ49" s="285">
        <v>330038</v>
      </c>
      <c r="CA49" s="286" t="s">
        <v>387</v>
      </c>
      <c r="CB49" s="287"/>
      <c r="CC49" s="288"/>
      <c r="CD49" s="289" t="s">
        <v>386</v>
      </c>
      <c r="CE49" s="290"/>
      <c r="CF49" s="285">
        <v>633357</v>
      </c>
      <c r="CG49" s="285">
        <v>529024</v>
      </c>
      <c r="CH49" s="285">
        <v>96760</v>
      </c>
      <c r="CI49" s="285">
        <v>112003</v>
      </c>
      <c r="CJ49" s="285">
        <v>49134</v>
      </c>
      <c r="CK49" s="285">
        <v>0</v>
      </c>
      <c r="CL49" s="285">
        <v>0</v>
      </c>
      <c r="CM49" s="285">
        <v>115559</v>
      </c>
      <c r="CN49" s="285">
        <v>129772</v>
      </c>
      <c r="CO49" s="285">
        <f t="shared" si="10"/>
        <v>130129</v>
      </c>
      <c r="CP49" s="286" t="s">
        <v>387</v>
      </c>
      <c r="CQ49" s="287"/>
      <c r="CR49" s="288"/>
      <c r="CS49" s="289" t="s">
        <v>386</v>
      </c>
      <c r="CT49" s="290"/>
      <c r="CU49" s="292">
        <v>62437</v>
      </c>
      <c r="CV49" s="292">
        <v>67692</v>
      </c>
      <c r="CW49" s="292">
        <v>0</v>
      </c>
      <c r="CX49" s="285">
        <v>0</v>
      </c>
      <c r="CY49" s="285">
        <v>0</v>
      </c>
      <c r="CZ49" s="285">
        <v>0</v>
      </c>
      <c r="DA49" s="285">
        <v>0</v>
      </c>
      <c r="DB49" s="285">
        <v>0</v>
      </c>
      <c r="DC49" s="285">
        <v>687198</v>
      </c>
      <c r="DD49" s="285">
        <v>642686</v>
      </c>
      <c r="DE49" s="286" t="s">
        <v>387</v>
      </c>
      <c r="DF49" s="287"/>
      <c r="DG49" s="288"/>
      <c r="DH49" s="289" t="s">
        <v>386</v>
      </c>
      <c r="DI49" s="290"/>
      <c r="DJ49" s="285">
        <v>0</v>
      </c>
      <c r="DK49" s="285">
        <v>0</v>
      </c>
      <c r="DL49" s="292">
        <v>0</v>
      </c>
      <c r="DM49" s="292">
        <v>0</v>
      </c>
      <c r="DN49" s="292">
        <v>0</v>
      </c>
      <c r="DO49" s="292">
        <v>0</v>
      </c>
      <c r="DP49" s="293">
        <v>0</v>
      </c>
      <c r="DQ49" s="285">
        <v>7584993</v>
      </c>
      <c r="DR49" s="285">
        <v>5628355</v>
      </c>
      <c r="DS49" s="285">
        <v>1637725</v>
      </c>
      <c r="DT49" s="286" t="s">
        <v>387</v>
      </c>
      <c r="DU49" s="287"/>
      <c r="DV49" s="288"/>
      <c r="DW49" s="289" t="s">
        <v>386</v>
      </c>
      <c r="DX49" s="290"/>
      <c r="DY49" s="285">
        <v>1533036</v>
      </c>
      <c r="DZ49" s="285">
        <v>1018913</v>
      </c>
      <c r="EA49" s="285">
        <v>942421</v>
      </c>
      <c r="EB49" s="285">
        <v>1365414</v>
      </c>
      <c r="EC49" s="285">
        <v>1066009</v>
      </c>
      <c r="ED49" s="285">
        <v>9031</v>
      </c>
      <c r="EE49" s="285">
        <v>8421</v>
      </c>
      <c r="EF49" s="285">
        <v>1733937</v>
      </c>
      <c r="EG49" s="285">
        <v>676311</v>
      </c>
      <c r="EH49" s="285">
        <v>734336</v>
      </c>
      <c r="EI49" s="286" t="s">
        <v>387</v>
      </c>
      <c r="EJ49" s="287"/>
      <c r="EK49" s="288"/>
      <c r="EL49" s="289" t="s">
        <v>386</v>
      </c>
      <c r="EM49" s="290"/>
      <c r="EN49" s="285">
        <v>630037</v>
      </c>
      <c r="EO49" s="285">
        <v>39995</v>
      </c>
      <c r="EP49" s="285">
        <v>39995</v>
      </c>
      <c r="EQ49" s="285">
        <v>11459</v>
      </c>
      <c r="ER49" s="285">
        <v>11459</v>
      </c>
      <c r="ES49" s="285">
        <v>14716</v>
      </c>
      <c r="ET49" s="285">
        <v>11411</v>
      </c>
      <c r="EU49" s="285">
        <v>22112</v>
      </c>
      <c r="EV49" s="285">
        <v>22112</v>
      </c>
      <c r="EW49" s="285">
        <v>646054</v>
      </c>
      <c r="EX49" s="285">
        <v>545060</v>
      </c>
      <c r="EY49" s="286" t="s">
        <v>387</v>
      </c>
      <c r="EZ49" s="287"/>
      <c r="FA49" s="288"/>
      <c r="FB49" s="289" t="s">
        <v>386</v>
      </c>
      <c r="FC49" s="290"/>
      <c r="FD49" s="292">
        <v>149288</v>
      </c>
      <c r="FE49" s="292">
        <v>70769</v>
      </c>
      <c r="FF49" s="292">
        <v>6828</v>
      </c>
      <c r="FG49" s="292">
        <v>309</v>
      </c>
      <c r="FH49" s="292">
        <v>141093</v>
      </c>
      <c r="FI49" s="292">
        <v>69093</v>
      </c>
      <c r="FJ49" s="292">
        <v>0</v>
      </c>
      <c r="FK49" s="292">
        <v>0</v>
      </c>
      <c r="FL49" s="292">
        <v>0</v>
      </c>
      <c r="FM49" s="292">
        <v>0</v>
      </c>
      <c r="FN49" s="286" t="s">
        <v>387</v>
      </c>
      <c r="FO49" s="287"/>
      <c r="FP49" s="288"/>
      <c r="FQ49" s="289" t="s">
        <v>386</v>
      </c>
      <c r="FR49" s="290"/>
      <c r="FS49" s="285">
        <v>1367</v>
      </c>
      <c r="FT49" s="285">
        <v>1367</v>
      </c>
      <c r="FU49" s="285">
        <v>0</v>
      </c>
      <c r="FV49" s="285">
        <v>0</v>
      </c>
      <c r="FW49" s="285">
        <v>0</v>
      </c>
      <c r="FX49" s="285">
        <v>0</v>
      </c>
      <c r="FY49" s="291">
        <v>0</v>
      </c>
      <c r="FZ49" s="285">
        <v>0</v>
      </c>
      <c r="GA49" s="285">
        <v>0</v>
      </c>
      <c r="GB49" s="285">
        <v>0</v>
      </c>
      <c r="GC49" s="285">
        <v>0</v>
      </c>
      <c r="GD49" s="285">
        <v>0</v>
      </c>
      <c r="GE49" s="286" t="s">
        <v>387</v>
      </c>
      <c r="GF49" s="287"/>
      <c r="GG49" s="288"/>
      <c r="GH49" s="289" t="s">
        <v>386</v>
      </c>
      <c r="GI49" s="290"/>
      <c r="GJ49" s="284">
        <v>0</v>
      </c>
      <c r="GK49" s="285">
        <v>0</v>
      </c>
      <c r="GL49" s="285">
        <v>0</v>
      </c>
      <c r="GM49" s="285">
        <v>0</v>
      </c>
      <c r="GN49" s="285">
        <v>0</v>
      </c>
      <c r="GO49" s="293">
        <v>0</v>
      </c>
      <c r="GP49" s="285">
        <v>0</v>
      </c>
      <c r="GQ49" s="285">
        <v>0</v>
      </c>
      <c r="GR49" s="291">
        <v>0</v>
      </c>
      <c r="GS49" s="291">
        <v>0</v>
      </c>
      <c r="GT49" s="291">
        <v>0</v>
      </c>
      <c r="GU49" s="291">
        <v>0</v>
      </c>
      <c r="GV49" s="285">
        <v>0</v>
      </c>
      <c r="GW49" s="286" t="s">
        <v>387</v>
      </c>
      <c r="GX49" s="287"/>
      <c r="GY49" s="288"/>
      <c r="GZ49" s="289" t="s">
        <v>386</v>
      </c>
      <c r="HA49" s="290"/>
      <c r="HB49" s="284">
        <v>0</v>
      </c>
      <c r="HC49" s="285">
        <v>0</v>
      </c>
      <c r="HD49" s="285">
        <v>0</v>
      </c>
      <c r="HE49" s="285">
        <v>0</v>
      </c>
      <c r="HF49" s="285">
        <v>0</v>
      </c>
      <c r="HG49" s="293">
        <v>687198</v>
      </c>
      <c r="HH49" s="285">
        <v>642686</v>
      </c>
      <c r="HI49" s="285">
        <v>236224</v>
      </c>
      <c r="HJ49" s="291">
        <v>137778</v>
      </c>
      <c r="HK49" s="286" t="s">
        <v>387</v>
      </c>
      <c r="HL49" s="287"/>
      <c r="HM49" s="288"/>
      <c r="HN49" s="289" t="s">
        <v>386</v>
      </c>
      <c r="HO49" s="290"/>
      <c r="HP49" s="284">
        <v>160000</v>
      </c>
      <c r="HQ49" s="285">
        <v>160000</v>
      </c>
      <c r="HR49" s="285">
        <v>0</v>
      </c>
      <c r="HS49" s="285">
        <v>0</v>
      </c>
      <c r="HT49" s="285">
        <v>871840</v>
      </c>
      <c r="HU49" s="293">
        <v>703308</v>
      </c>
      <c r="HV49" s="285">
        <v>0</v>
      </c>
      <c r="HW49" s="285">
        <v>0</v>
      </c>
      <c r="HX49" s="285">
        <v>7584993</v>
      </c>
      <c r="HY49" s="286" t="s">
        <v>387</v>
      </c>
      <c r="HZ49" s="287"/>
      <c r="IA49" s="288"/>
      <c r="IB49" s="289" t="s">
        <v>386</v>
      </c>
      <c r="IC49" s="290"/>
      <c r="ID49" s="284">
        <v>5628355</v>
      </c>
      <c r="IE49" s="285">
        <f t="shared" si="2"/>
        <v>4058860</v>
      </c>
      <c r="IF49" s="285">
        <f t="shared" si="3"/>
        <v>2852033</v>
      </c>
      <c r="IG49" s="285">
        <f t="shared" si="4"/>
        <v>149288</v>
      </c>
      <c r="IH49" s="285">
        <f t="shared" si="5"/>
        <v>70769</v>
      </c>
      <c r="II49" s="293">
        <f t="shared" si="6"/>
        <v>3376845</v>
      </c>
      <c r="IJ49" s="285">
        <f t="shared" si="7"/>
        <v>2705553</v>
      </c>
      <c r="IK49" s="285">
        <v>839790</v>
      </c>
      <c r="IL49" s="285">
        <v>4788565</v>
      </c>
      <c r="IM49" s="258" t="s">
        <v>387</v>
      </c>
      <c r="IN49" s="254"/>
      <c r="IO49" s="254"/>
      <c r="IP49" s="254"/>
      <c r="IQ49" s="254"/>
      <c r="IR49" s="254"/>
    </row>
    <row r="50" spans="1:252" s="264" customFormat="1" ht="18" x14ac:dyDescent="0.45">
      <c r="A50" s="253">
        <v>34</v>
      </c>
      <c r="B50" s="202">
        <v>38</v>
      </c>
      <c r="C50" s="254"/>
      <c r="D50" s="265"/>
      <c r="E50" s="283" t="s">
        <v>388</v>
      </c>
      <c r="G50" s="284">
        <v>1414565</v>
      </c>
      <c r="H50" s="285">
        <v>9888507</v>
      </c>
      <c r="I50" s="285">
        <v>114487</v>
      </c>
      <c r="J50" s="285">
        <v>114487</v>
      </c>
      <c r="K50" s="285">
        <v>2030653</v>
      </c>
      <c r="L50" s="285">
        <v>1623906</v>
      </c>
      <c r="M50" s="284">
        <v>1705213</v>
      </c>
      <c r="N50" s="285">
        <v>175819</v>
      </c>
      <c r="O50" s="285">
        <v>105913</v>
      </c>
      <c r="P50" s="285">
        <v>26271</v>
      </c>
      <c r="Q50" s="286" t="s">
        <v>389</v>
      </c>
      <c r="R50" s="287"/>
      <c r="S50" s="288"/>
      <c r="T50" s="289" t="s">
        <v>388</v>
      </c>
      <c r="U50" s="290"/>
      <c r="V50" s="285">
        <v>8983</v>
      </c>
      <c r="W50" s="285">
        <v>8454</v>
      </c>
      <c r="X50" s="285">
        <v>7688565</v>
      </c>
      <c r="Y50" s="284">
        <v>4221135</v>
      </c>
      <c r="Z50" s="285">
        <v>2546420</v>
      </c>
      <c r="AA50" s="285">
        <v>1631445</v>
      </c>
      <c r="AB50" s="285">
        <v>3510594</v>
      </c>
      <c r="AC50" s="285">
        <v>0</v>
      </c>
      <c r="AD50" s="285">
        <v>106</v>
      </c>
      <c r="AE50" s="285">
        <v>1429547</v>
      </c>
      <c r="AF50" s="285">
        <v>1067201</v>
      </c>
      <c r="AG50" s="286" t="s">
        <v>389</v>
      </c>
      <c r="AH50" s="287"/>
      <c r="AI50" s="288"/>
      <c r="AJ50" s="289" t="s">
        <v>388</v>
      </c>
      <c r="AK50" s="290"/>
      <c r="AL50" s="285">
        <v>548413</v>
      </c>
      <c r="AM50" s="285">
        <v>0</v>
      </c>
      <c r="AN50" s="285">
        <v>0</v>
      </c>
      <c r="AO50" s="285">
        <v>881134</v>
      </c>
      <c r="AP50" s="285">
        <v>621</v>
      </c>
      <c r="AQ50" s="285">
        <v>441</v>
      </c>
      <c r="AR50" s="285">
        <v>0</v>
      </c>
      <c r="AS50" s="285">
        <v>621</v>
      </c>
      <c r="AT50" s="285">
        <v>129065</v>
      </c>
      <c r="AU50" s="285">
        <v>55733</v>
      </c>
      <c r="AV50" s="286" t="s">
        <v>389</v>
      </c>
      <c r="AW50" s="287"/>
      <c r="AX50" s="288"/>
      <c r="AY50" s="289" t="s">
        <v>388</v>
      </c>
      <c r="AZ50" s="290"/>
      <c r="BA50" s="285">
        <v>32883</v>
      </c>
      <c r="BB50" s="285">
        <v>2</v>
      </c>
      <c r="BC50" s="285">
        <v>84350</v>
      </c>
      <c r="BD50" s="285">
        <v>11830</v>
      </c>
      <c r="BE50" s="285">
        <v>0</v>
      </c>
      <c r="BF50" s="285">
        <v>280945</v>
      </c>
      <c r="BG50" s="285">
        <v>241134</v>
      </c>
      <c r="BH50" s="285">
        <v>1140276</v>
      </c>
      <c r="BI50" s="285">
        <v>808363</v>
      </c>
      <c r="BJ50" s="285">
        <v>142045</v>
      </c>
      <c r="BK50" s="286" t="s">
        <v>389</v>
      </c>
      <c r="BL50" s="287"/>
      <c r="BM50" s="288"/>
      <c r="BN50" s="289" t="s">
        <v>388</v>
      </c>
      <c r="BO50" s="290"/>
      <c r="BP50" s="285">
        <v>367476</v>
      </c>
      <c r="BQ50" s="285">
        <v>107363</v>
      </c>
      <c r="BR50" s="285">
        <v>0</v>
      </c>
      <c r="BS50" s="285">
        <f t="shared" si="9"/>
        <v>504752</v>
      </c>
      <c r="BT50" s="285">
        <v>0</v>
      </c>
      <c r="BU50" s="285">
        <v>228734</v>
      </c>
      <c r="BV50" s="291">
        <v>256052</v>
      </c>
      <c r="BW50" s="285">
        <v>19966</v>
      </c>
      <c r="BX50" s="285">
        <v>18640</v>
      </c>
      <c r="BY50" s="285">
        <v>629883</v>
      </c>
      <c r="BZ50" s="285">
        <v>620035</v>
      </c>
      <c r="CA50" s="286" t="s">
        <v>389</v>
      </c>
      <c r="CB50" s="287"/>
      <c r="CC50" s="288"/>
      <c r="CD50" s="289" t="s">
        <v>388</v>
      </c>
      <c r="CE50" s="290"/>
      <c r="CF50" s="285">
        <v>2170659</v>
      </c>
      <c r="CG50" s="285">
        <v>1456024</v>
      </c>
      <c r="CH50" s="285">
        <v>530357</v>
      </c>
      <c r="CI50" s="285">
        <v>613920</v>
      </c>
      <c r="CJ50" s="285">
        <v>176533</v>
      </c>
      <c r="CK50" s="285">
        <v>0</v>
      </c>
      <c r="CL50" s="285">
        <v>0</v>
      </c>
      <c r="CM50" s="285">
        <v>0</v>
      </c>
      <c r="CN50" s="285">
        <v>376723</v>
      </c>
      <c r="CO50" s="285">
        <f t="shared" si="10"/>
        <v>473126</v>
      </c>
      <c r="CP50" s="286" t="s">
        <v>389</v>
      </c>
      <c r="CQ50" s="287"/>
      <c r="CR50" s="288"/>
      <c r="CS50" s="289" t="s">
        <v>388</v>
      </c>
      <c r="CT50" s="290"/>
      <c r="CU50" s="292">
        <v>169886</v>
      </c>
      <c r="CV50" s="292">
        <v>303240</v>
      </c>
      <c r="CW50" s="292">
        <v>0</v>
      </c>
      <c r="CX50" s="285">
        <v>31316</v>
      </c>
      <c r="CY50" s="285">
        <v>7296</v>
      </c>
      <c r="CZ50" s="285">
        <v>5967</v>
      </c>
      <c r="DA50" s="285">
        <v>25349</v>
      </c>
      <c r="DB50" s="285">
        <v>0</v>
      </c>
      <c r="DC50" s="285">
        <v>966589</v>
      </c>
      <c r="DD50" s="285">
        <v>951971</v>
      </c>
      <c r="DE50" s="286" t="s">
        <v>389</v>
      </c>
      <c r="DF50" s="287"/>
      <c r="DG50" s="288"/>
      <c r="DH50" s="289" t="s">
        <v>388</v>
      </c>
      <c r="DI50" s="290"/>
      <c r="DJ50" s="285">
        <v>0</v>
      </c>
      <c r="DK50" s="285">
        <v>0</v>
      </c>
      <c r="DL50" s="292">
        <v>0</v>
      </c>
      <c r="DM50" s="292">
        <v>0</v>
      </c>
      <c r="DN50" s="292">
        <v>0</v>
      </c>
      <c r="DO50" s="292">
        <v>0</v>
      </c>
      <c r="DP50" s="293">
        <v>0</v>
      </c>
      <c r="DQ50" s="285">
        <v>16612606</v>
      </c>
      <c r="DR50" s="285">
        <v>11167726</v>
      </c>
      <c r="DS50" s="285">
        <v>3607470</v>
      </c>
      <c r="DT50" s="286" t="s">
        <v>389</v>
      </c>
      <c r="DU50" s="287"/>
      <c r="DV50" s="288"/>
      <c r="DW50" s="289" t="s">
        <v>388</v>
      </c>
      <c r="DX50" s="290"/>
      <c r="DY50" s="285">
        <v>3319036</v>
      </c>
      <c r="DZ50" s="285">
        <v>1714431</v>
      </c>
      <c r="EA50" s="285">
        <v>1605018</v>
      </c>
      <c r="EB50" s="285">
        <v>2394674</v>
      </c>
      <c r="EC50" s="285">
        <v>1683320</v>
      </c>
      <c r="ED50" s="285">
        <v>265634</v>
      </c>
      <c r="EE50" s="285">
        <v>190985</v>
      </c>
      <c r="EF50" s="285">
        <v>4523606</v>
      </c>
      <c r="EG50" s="285">
        <v>1716619</v>
      </c>
      <c r="EH50" s="285">
        <v>1952314</v>
      </c>
      <c r="EI50" s="286" t="s">
        <v>389</v>
      </c>
      <c r="EJ50" s="287"/>
      <c r="EK50" s="288"/>
      <c r="EL50" s="289" t="s">
        <v>388</v>
      </c>
      <c r="EM50" s="290"/>
      <c r="EN50" s="285">
        <v>1701922</v>
      </c>
      <c r="EO50" s="285">
        <v>49480</v>
      </c>
      <c r="EP50" s="285">
        <v>49480</v>
      </c>
      <c r="EQ50" s="285">
        <v>8325</v>
      </c>
      <c r="ER50" s="285">
        <v>8325</v>
      </c>
      <c r="ES50" s="285">
        <v>0</v>
      </c>
      <c r="ET50" s="285">
        <v>0</v>
      </c>
      <c r="EU50" s="285">
        <v>590183</v>
      </c>
      <c r="EV50" s="285">
        <v>588470</v>
      </c>
      <c r="EW50" s="285">
        <v>1304326</v>
      </c>
      <c r="EX50" s="285">
        <v>1055647</v>
      </c>
      <c r="EY50" s="286" t="s">
        <v>389</v>
      </c>
      <c r="EZ50" s="287"/>
      <c r="FA50" s="288"/>
      <c r="FB50" s="289" t="s">
        <v>388</v>
      </c>
      <c r="FC50" s="290"/>
      <c r="FD50" s="292">
        <v>910941</v>
      </c>
      <c r="FE50" s="292">
        <v>61555</v>
      </c>
      <c r="FF50" s="292">
        <v>315727</v>
      </c>
      <c r="FG50" s="292">
        <v>380</v>
      </c>
      <c r="FH50" s="292">
        <v>595161</v>
      </c>
      <c r="FI50" s="292">
        <v>61122</v>
      </c>
      <c r="FJ50" s="292">
        <v>0</v>
      </c>
      <c r="FK50" s="292">
        <v>0</v>
      </c>
      <c r="FL50" s="292">
        <v>53</v>
      </c>
      <c r="FM50" s="292">
        <v>53</v>
      </c>
      <c r="FN50" s="286" t="s">
        <v>389</v>
      </c>
      <c r="FO50" s="287"/>
      <c r="FP50" s="288"/>
      <c r="FQ50" s="289" t="s">
        <v>388</v>
      </c>
      <c r="FR50" s="290"/>
      <c r="FS50" s="285">
        <v>0</v>
      </c>
      <c r="FT50" s="285">
        <v>0</v>
      </c>
      <c r="FU50" s="285">
        <v>0</v>
      </c>
      <c r="FV50" s="285">
        <v>0</v>
      </c>
      <c r="FW50" s="285">
        <v>0</v>
      </c>
      <c r="FX50" s="285">
        <v>0</v>
      </c>
      <c r="FY50" s="291">
        <v>0</v>
      </c>
      <c r="FZ50" s="285">
        <v>0</v>
      </c>
      <c r="GA50" s="285">
        <v>29653</v>
      </c>
      <c r="GB50" s="285">
        <v>5633</v>
      </c>
      <c r="GC50" s="285">
        <v>9001</v>
      </c>
      <c r="GD50" s="285">
        <v>0</v>
      </c>
      <c r="GE50" s="286" t="s">
        <v>389</v>
      </c>
      <c r="GF50" s="287"/>
      <c r="GG50" s="288"/>
      <c r="GH50" s="289" t="s">
        <v>388</v>
      </c>
      <c r="GI50" s="290"/>
      <c r="GJ50" s="284">
        <v>20652</v>
      </c>
      <c r="GK50" s="285">
        <v>5633</v>
      </c>
      <c r="GL50" s="285">
        <v>0</v>
      </c>
      <c r="GM50" s="285">
        <v>0</v>
      </c>
      <c r="GN50" s="285">
        <v>0</v>
      </c>
      <c r="GO50" s="293">
        <v>0</v>
      </c>
      <c r="GP50" s="285">
        <v>0</v>
      </c>
      <c r="GQ50" s="285">
        <v>0</v>
      </c>
      <c r="GR50" s="291">
        <v>0</v>
      </c>
      <c r="GS50" s="291">
        <v>0</v>
      </c>
      <c r="GT50" s="291">
        <v>0</v>
      </c>
      <c r="GU50" s="291">
        <v>0</v>
      </c>
      <c r="GV50" s="285">
        <v>0</v>
      </c>
      <c r="GW50" s="286" t="s">
        <v>389</v>
      </c>
      <c r="GX50" s="287"/>
      <c r="GY50" s="288"/>
      <c r="GZ50" s="289" t="s">
        <v>388</v>
      </c>
      <c r="HA50" s="290"/>
      <c r="HB50" s="284">
        <v>0</v>
      </c>
      <c r="HC50" s="285">
        <v>0</v>
      </c>
      <c r="HD50" s="285">
        <v>0</v>
      </c>
      <c r="HE50" s="285">
        <v>0</v>
      </c>
      <c r="HF50" s="285">
        <v>0</v>
      </c>
      <c r="HG50" s="293">
        <v>966589</v>
      </c>
      <c r="HH50" s="285">
        <v>951971</v>
      </c>
      <c r="HI50" s="285">
        <v>141758</v>
      </c>
      <c r="HJ50" s="291">
        <v>98806</v>
      </c>
      <c r="HK50" s="286" t="s">
        <v>389</v>
      </c>
      <c r="HL50" s="287"/>
      <c r="HM50" s="288"/>
      <c r="HN50" s="289" t="s">
        <v>388</v>
      </c>
      <c r="HO50" s="290"/>
      <c r="HP50" s="284">
        <v>16200</v>
      </c>
      <c r="HQ50" s="285">
        <v>0</v>
      </c>
      <c r="HR50" s="285">
        <v>0</v>
      </c>
      <c r="HS50" s="285">
        <v>0</v>
      </c>
      <c r="HT50" s="285">
        <v>1803767</v>
      </c>
      <c r="HU50" s="293">
        <v>1437879</v>
      </c>
      <c r="HV50" s="285">
        <v>0</v>
      </c>
      <c r="HW50" s="285">
        <v>0</v>
      </c>
      <c r="HX50" s="285">
        <v>16612606</v>
      </c>
      <c r="HY50" s="286" t="s">
        <v>389</v>
      </c>
      <c r="HZ50" s="287"/>
      <c r="IA50" s="288"/>
      <c r="IB50" s="289" t="s">
        <v>388</v>
      </c>
      <c r="IC50" s="290"/>
      <c r="ID50" s="284">
        <v>11167726</v>
      </c>
      <c r="IE50" s="285">
        <f t="shared" si="2"/>
        <v>9097665</v>
      </c>
      <c r="IF50" s="285">
        <f t="shared" si="3"/>
        <v>5987626</v>
      </c>
      <c r="IG50" s="285">
        <f t="shared" si="4"/>
        <v>940594</v>
      </c>
      <c r="IH50" s="285">
        <f t="shared" si="5"/>
        <v>67188</v>
      </c>
      <c r="II50" s="293">
        <f t="shared" si="6"/>
        <v>6574347</v>
      </c>
      <c r="IJ50" s="285">
        <f t="shared" si="7"/>
        <v>5112912</v>
      </c>
      <c r="IK50" s="285">
        <v>1393764</v>
      </c>
      <c r="IL50" s="285">
        <v>9773962</v>
      </c>
      <c r="IM50" s="258" t="s">
        <v>389</v>
      </c>
      <c r="IN50" s="254"/>
      <c r="IO50" s="254"/>
      <c r="IP50" s="254"/>
      <c r="IQ50" s="254"/>
      <c r="IR50" s="254"/>
    </row>
    <row r="51" spans="1:252" s="264" customFormat="1" ht="18" x14ac:dyDescent="0.45">
      <c r="A51" s="253">
        <v>42</v>
      </c>
      <c r="B51" s="202">
        <v>39</v>
      </c>
      <c r="C51" s="254"/>
      <c r="D51" s="265"/>
      <c r="E51" s="283" t="s">
        <v>390</v>
      </c>
      <c r="G51" s="284">
        <v>613220</v>
      </c>
      <c r="H51" s="285">
        <v>4640070</v>
      </c>
      <c r="I51" s="285">
        <v>85406</v>
      </c>
      <c r="J51" s="285">
        <v>85387</v>
      </c>
      <c r="K51" s="285">
        <v>1318065</v>
      </c>
      <c r="L51" s="285">
        <v>1141768</v>
      </c>
      <c r="M51" s="284">
        <v>1208627</v>
      </c>
      <c r="N51" s="285">
        <v>59908</v>
      </c>
      <c r="O51" s="285">
        <v>41585</v>
      </c>
      <c r="P51" s="285">
        <v>6345</v>
      </c>
      <c r="Q51" s="286" t="s">
        <v>391</v>
      </c>
      <c r="R51" s="287"/>
      <c r="S51" s="288"/>
      <c r="T51" s="289" t="s">
        <v>390</v>
      </c>
      <c r="U51" s="290"/>
      <c r="V51" s="285">
        <v>1210</v>
      </c>
      <c r="W51" s="285">
        <v>390</v>
      </c>
      <c r="X51" s="285">
        <v>1807550</v>
      </c>
      <c r="Y51" s="284">
        <v>1218078</v>
      </c>
      <c r="Z51" s="285">
        <v>752176</v>
      </c>
      <c r="AA51" s="285">
        <v>335271</v>
      </c>
      <c r="AB51" s="285">
        <v>720103</v>
      </c>
      <c r="AC51" s="285">
        <v>0</v>
      </c>
      <c r="AD51" s="285">
        <v>0</v>
      </c>
      <c r="AE51" s="285">
        <v>440303</v>
      </c>
      <c r="AF51" s="285">
        <v>378803</v>
      </c>
      <c r="AG51" s="286" t="s">
        <v>391</v>
      </c>
      <c r="AH51" s="287"/>
      <c r="AI51" s="288"/>
      <c r="AJ51" s="289" t="s">
        <v>390</v>
      </c>
      <c r="AK51" s="290"/>
      <c r="AL51" s="285">
        <v>256618</v>
      </c>
      <c r="AM51" s="285">
        <v>0</v>
      </c>
      <c r="AN51" s="285">
        <v>0</v>
      </c>
      <c r="AO51" s="285">
        <v>183685</v>
      </c>
      <c r="AP51" s="285">
        <v>4334</v>
      </c>
      <c r="AQ51" s="285">
        <v>3127</v>
      </c>
      <c r="AR51" s="285">
        <v>0</v>
      </c>
      <c r="AS51" s="285">
        <v>4334</v>
      </c>
      <c r="AT51" s="285">
        <v>68283</v>
      </c>
      <c r="AU51" s="285">
        <v>64334</v>
      </c>
      <c r="AV51" s="286" t="s">
        <v>391</v>
      </c>
      <c r="AW51" s="287"/>
      <c r="AX51" s="288"/>
      <c r="AY51" s="289" t="s">
        <v>390</v>
      </c>
      <c r="AZ51" s="290"/>
      <c r="BA51" s="285">
        <v>54280</v>
      </c>
      <c r="BB51" s="285">
        <v>0</v>
      </c>
      <c r="BC51" s="285">
        <v>7887</v>
      </c>
      <c r="BD51" s="285">
        <v>1463</v>
      </c>
      <c r="BE51" s="285">
        <v>4653</v>
      </c>
      <c r="BF51" s="285">
        <v>220889</v>
      </c>
      <c r="BG51" s="285">
        <v>119606</v>
      </c>
      <c r="BH51" s="285">
        <v>817084</v>
      </c>
      <c r="BI51" s="285">
        <v>684287</v>
      </c>
      <c r="BJ51" s="285">
        <v>29311</v>
      </c>
      <c r="BK51" s="286" t="s">
        <v>391</v>
      </c>
      <c r="BL51" s="287"/>
      <c r="BM51" s="288"/>
      <c r="BN51" s="289" t="s">
        <v>390</v>
      </c>
      <c r="BO51" s="290"/>
      <c r="BP51" s="285">
        <v>127186</v>
      </c>
      <c r="BQ51" s="285">
        <v>1098</v>
      </c>
      <c r="BR51" s="285">
        <v>0</v>
      </c>
      <c r="BS51" s="285">
        <f t="shared" si="9"/>
        <v>498532</v>
      </c>
      <c r="BT51" s="285">
        <v>0</v>
      </c>
      <c r="BU51" s="285">
        <v>14298</v>
      </c>
      <c r="BV51" s="291">
        <v>479132</v>
      </c>
      <c r="BW51" s="285">
        <v>5102</v>
      </c>
      <c r="BX51" s="285">
        <v>160753</v>
      </c>
      <c r="BY51" s="285">
        <v>307428</v>
      </c>
      <c r="BZ51" s="285">
        <v>296706</v>
      </c>
      <c r="CA51" s="286" t="s">
        <v>391</v>
      </c>
      <c r="CB51" s="287"/>
      <c r="CC51" s="288"/>
      <c r="CD51" s="289" t="s">
        <v>390</v>
      </c>
      <c r="CE51" s="290"/>
      <c r="CF51" s="285">
        <v>863355</v>
      </c>
      <c r="CG51" s="285">
        <v>630701</v>
      </c>
      <c r="CH51" s="285">
        <v>377746</v>
      </c>
      <c r="CI51" s="285">
        <v>97338</v>
      </c>
      <c r="CJ51" s="285">
        <v>45999</v>
      </c>
      <c r="CK51" s="285">
        <v>0</v>
      </c>
      <c r="CL51" s="285">
        <v>0</v>
      </c>
      <c r="CM51" s="285">
        <v>62774</v>
      </c>
      <c r="CN51" s="285">
        <v>178280</v>
      </c>
      <c r="CO51" s="285">
        <f t="shared" si="10"/>
        <v>101218</v>
      </c>
      <c r="CP51" s="286" t="s">
        <v>391</v>
      </c>
      <c r="CQ51" s="287"/>
      <c r="CR51" s="288"/>
      <c r="CS51" s="289" t="s">
        <v>390</v>
      </c>
      <c r="CT51" s="290"/>
      <c r="CU51" s="292">
        <v>17055</v>
      </c>
      <c r="CV51" s="292">
        <v>84163</v>
      </c>
      <c r="CW51" s="292">
        <v>0</v>
      </c>
      <c r="CX51" s="285">
        <v>0</v>
      </c>
      <c r="CY51" s="285">
        <v>0</v>
      </c>
      <c r="CZ51" s="285">
        <v>0</v>
      </c>
      <c r="DA51" s="285">
        <v>0</v>
      </c>
      <c r="DB51" s="285">
        <v>0</v>
      </c>
      <c r="DC51" s="285">
        <v>20652</v>
      </c>
      <c r="DD51" s="285">
        <v>20652</v>
      </c>
      <c r="DE51" s="286" t="s">
        <v>391</v>
      </c>
      <c r="DF51" s="287"/>
      <c r="DG51" s="288"/>
      <c r="DH51" s="289" t="s">
        <v>390</v>
      </c>
      <c r="DI51" s="290"/>
      <c r="DJ51" s="285">
        <v>0</v>
      </c>
      <c r="DK51" s="285">
        <v>0</v>
      </c>
      <c r="DL51" s="292">
        <v>0</v>
      </c>
      <c r="DM51" s="292">
        <v>0</v>
      </c>
      <c r="DN51" s="292">
        <v>0</v>
      </c>
      <c r="DO51" s="292">
        <v>0</v>
      </c>
      <c r="DP51" s="293">
        <v>0</v>
      </c>
      <c r="DQ51" s="285">
        <v>5953349</v>
      </c>
      <c r="DR51" s="285">
        <v>4643449</v>
      </c>
      <c r="DS51" s="285">
        <v>1399602</v>
      </c>
      <c r="DT51" s="286" t="s">
        <v>391</v>
      </c>
      <c r="DU51" s="287"/>
      <c r="DV51" s="288"/>
      <c r="DW51" s="289" t="s">
        <v>390</v>
      </c>
      <c r="DX51" s="290"/>
      <c r="DY51" s="285">
        <v>1300157</v>
      </c>
      <c r="DZ51" s="285">
        <v>747385</v>
      </c>
      <c r="EA51" s="285">
        <v>666877</v>
      </c>
      <c r="EB51" s="285">
        <v>947076</v>
      </c>
      <c r="EC51" s="285">
        <v>802457</v>
      </c>
      <c r="ED51" s="285">
        <v>12708</v>
      </c>
      <c r="EE51" s="285">
        <v>9214</v>
      </c>
      <c r="EF51" s="285">
        <v>772428</v>
      </c>
      <c r="EG51" s="285">
        <v>331946</v>
      </c>
      <c r="EH51" s="285">
        <v>1046304</v>
      </c>
      <c r="EI51" s="286" t="s">
        <v>391</v>
      </c>
      <c r="EJ51" s="287"/>
      <c r="EK51" s="288"/>
      <c r="EL51" s="289" t="s">
        <v>390</v>
      </c>
      <c r="EM51" s="290"/>
      <c r="EN51" s="285">
        <v>912585</v>
      </c>
      <c r="EO51" s="285">
        <v>105923</v>
      </c>
      <c r="EP51" s="285">
        <v>105911</v>
      </c>
      <c r="EQ51" s="285">
        <v>864</v>
      </c>
      <c r="ER51" s="285">
        <v>864</v>
      </c>
      <c r="ES51" s="285">
        <v>18985</v>
      </c>
      <c r="ET51" s="285">
        <v>14733</v>
      </c>
      <c r="EU51" s="285">
        <v>375781</v>
      </c>
      <c r="EV51" s="285">
        <v>365063</v>
      </c>
      <c r="EW51" s="285">
        <v>544751</v>
      </c>
      <c r="EX51" s="285">
        <v>426014</v>
      </c>
      <c r="EY51" s="286" t="s">
        <v>391</v>
      </c>
      <c r="EZ51" s="287"/>
      <c r="FA51" s="288"/>
      <c r="FB51" s="289" t="s">
        <v>390</v>
      </c>
      <c r="FC51" s="290"/>
      <c r="FD51" s="292">
        <v>471789</v>
      </c>
      <c r="FE51" s="292">
        <v>177972</v>
      </c>
      <c r="FF51" s="292">
        <v>6853</v>
      </c>
      <c r="FG51" s="292">
        <v>5843</v>
      </c>
      <c r="FH51" s="292">
        <v>464936</v>
      </c>
      <c r="FI51" s="292">
        <v>172129</v>
      </c>
      <c r="FJ51" s="292">
        <v>0</v>
      </c>
      <c r="FK51" s="292">
        <v>0</v>
      </c>
      <c r="FL51" s="292">
        <v>0</v>
      </c>
      <c r="FM51" s="292">
        <v>0</v>
      </c>
      <c r="FN51" s="286" t="s">
        <v>391</v>
      </c>
      <c r="FO51" s="287"/>
      <c r="FP51" s="288"/>
      <c r="FQ51" s="289" t="s">
        <v>390</v>
      </c>
      <c r="FR51" s="290"/>
      <c r="FS51" s="285">
        <v>0</v>
      </c>
      <c r="FT51" s="285">
        <v>0</v>
      </c>
      <c r="FU51" s="285">
        <v>0</v>
      </c>
      <c r="FV51" s="285">
        <v>0</v>
      </c>
      <c r="FW51" s="285">
        <v>0</v>
      </c>
      <c r="FX51" s="285">
        <v>0</v>
      </c>
      <c r="FY51" s="291">
        <v>0</v>
      </c>
      <c r="FZ51" s="285">
        <v>0</v>
      </c>
      <c r="GA51" s="285">
        <v>0</v>
      </c>
      <c r="GB51" s="285">
        <v>0</v>
      </c>
      <c r="GC51" s="285">
        <v>0</v>
      </c>
      <c r="GD51" s="285">
        <v>0</v>
      </c>
      <c r="GE51" s="286" t="s">
        <v>391</v>
      </c>
      <c r="GF51" s="287"/>
      <c r="GG51" s="288"/>
      <c r="GH51" s="289" t="s">
        <v>390</v>
      </c>
      <c r="GI51" s="290"/>
      <c r="GJ51" s="284">
        <v>0</v>
      </c>
      <c r="GK51" s="285">
        <v>0</v>
      </c>
      <c r="GL51" s="285">
        <v>0</v>
      </c>
      <c r="GM51" s="285">
        <v>0</v>
      </c>
      <c r="GN51" s="285">
        <v>0</v>
      </c>
      <c r="GO51" s="293">
        <v>0</v>
      </c>
      <c r="GP51" s="285">
        <v>0</v>
      </c>
      <c r="GQ51" s="285">
        <v>0</v>
      </c>
      <c r="GR51" s="291">
        <v>0</v>
      </c>
      <c r="GS51" s="291">
        <v>0</v>
      </c>
      <c r="GT51" s="291">
        <v>0</v>
      </c>
      <c r="GU51" s="291">
        <v>0</v>
      </c>
      <c r="GV51" s="285">
        <v>0</v>
      </c>
      <c r="GW51" s="286" t="s">
        <v>391</v>
      </c>
      <c r="GX51" s="287"/>
      <c r="GY51" s="288"/>
      <c r="GZ51" s="289" t="s">
        <v>390</v>
      </c>
      <c r="HA51" s="290"/>
      <c r="HB51" s="284">
        <v>0</v>
      </c>
      <c r="HC51" s="285">
        <v>0</v>
      </c>
      <c r="HD51" s="285">
        <v>0</v>
      </c>
      <c r="HE51" s="285">
        <v>0</v>
      </c>
      <c r="HF51" s="285">
        <v>0</v>
      </c>
      <c r="HG51" s="293">
        <v>20652</v>
      </c>
      <c r="HH51" s="285">
        <v>20652</v>
      </c>
      <c r="HI51" s="285">
        <v>590834</v>
      </c>
      <c r="HJ51" s="291">
        <v>477713</v>
      </c>
      <c r="HK51" s="286" t="s">
        <v>391</v>
      </c>
      <c r="HL51" s="287"/>
      <c r="HM51" s="288"/>
      <c r="HN51" s="289" t="s">
        <v>390</v>
      </c>
      <c r="HO51" s="290"/>
      <c r="HP51" s="284">
        <v>288270</v>
      </c>
      <c r="HQ51" s="285">
        <v>288270</v>
      </c>
      <c r="HR51" s="285">
        <v>0</v>
      </c>
      <c r="HS51" s="285">
        <v>0</v>
      </c>
      <c r="HT51" s="285">
        <v>403686</v>
      </c>
      <c r="HU51" s="293">
        <v>322483</v>
      </c>
      <c r="HV51" s="285">
        <v>0</v>
      </c>
      <c r="HW51" s="285">
        <v>0</v>
      </c>
      <c r="HX51" s="285">
        <v>5953349</v>
      </c>
      <c r="HY51" s="286" t="s">
        <v>391</v>
      </c>
      <c r="HZ51" s="287"/>
      <c r="IA51" s="288"/>
      <c r="IB51" s="289" t="s">
        <v>390</v>
      </c>
      <c r="IC51" s="290"/>
      <c r="ID51" s="284">
        <v>4643449</v>
      </c>
      <c r="IE51" s="285">
        <f t="shared" si="2"/>
        <v>2192682</v>
      </c>
      <c r="IF51" s="285">
        <f t="shared" si="3"/>
        <v>1652755</v>
      </c>
      <c r="IG51" s="285">
        <f t="shared" si="4"/>
        <v>471789</v>
      </c>
      <c r="IH51" s="285">
        <f t="shared" si="5"/>
        <v>177972</v>
      </c>
      <c r="II51" s="293">
        <f t="shared" si="6"/>
        <v>3288878</v>
      </c>
      <c r="IJ51" s="285">
        <f t="shared" si="7"/>
        <v>2812722</v>
      </c>
      <c r="IK51" s="285">
        <v>1359735</v>
      </c>
      <c r="IL51" s="285">
        <v>3283714</v>
      </c>
      <c r="IM51" s="258" t="s">
        <v>391</v>
      </c>
      <c r="IN51" s="254"/>
      <c r="IO51" s="254"/>
      <c r="IP51" s="254"/>
      <c r="IQ51" s="254"/>
      <c r="IR51" s="254"/>
    </row>
    <row r="52" spans="1:252" s="264" customFormat="1" ht="18" x14ac:dyDescent="0.45">
      <c r="A52" s="253">
        <v>37</v>
      </c>
      <c r="B52" s="202">
        <v>40</v>
      </c>
      <c r="C52" s="254"/>
      <c r="D52" s="265"/>
      <c r="E52" s="283" t="s">
        <v>392</v>
      </c>
      <c r="G52" s="284">
        <v>772144</v>
      </c>
      <c r="H52" s="285">
        <v>4747715</v>
      </c>
      <c r="I52" s="285">
        <v>106398</v>
      </c>
      <c r="J52" s="285">
        <v>106398</v>
      </c>
      <c r="K52" s="285">
        <v>1511320</v>
      </c>
      <c r="L52" s="285">
        <v>855216</v>
      </c>
      <c r="M52" s="284">
        <v>1313251</v>
      </c>
      <c r="N52" s="285">
        <v>103432</v>
      </c>
      <c r="O52" s="285">
        <v>70305</v>
      </c>
      <c r="P52" s="285">
        <v>23374</v>
      </c>
      <c r="Q52" s="286" t="s">
        <v>393</v>
      </c>
      <c r="R52" s="287"/>
      <c r="S52" s="288"/>
      <c r="T52" s="289" t="s">
        <v>392</v>
      </c>
      <c r="U52" s="290"/>
      <c r="V52" s="285">
        <v>606</v>
      </c>
      <c r="W52" s="285">
        <v>352</v>
      </c>
      <c r="X52" s="285">
        <v>3013594</v>
      </c>
      <c r="Y52" s="284">
        <v>1862117</v>
      </c>
      <c r="Z52" s="285">
        <v>1278178</v>
      </c>
      <c r="AA52" s="285">
        <v>784873</v>
      </c>
      <c r="AB52" s="285">
        <v>950443</v>
      </c>
      <c r="AC52" s="285">
        <v>0</v>
      </c>
      <c r="AD52" s="285">
        <v>100</v>
      </c>
      <c r="AE52" s="285">
        <v>702945</v>
      </c>
      <c r="AF52" s="285">
        <v>626721</v>
      </c>
      <c r="AG52" s="286" t="s">
        <v>393</v>
      </c>
      <c r="AH52" s="287"/>
      <c r="AI52" s="288"/>
      <c r="AJ52" s="289" t="s">
        <v>392</v>
      </c>
      <c r="AK52" s="290"/>
      <c r="AL52" s="285">
        <v>233981</v>
      </c>
      <c r="AM52" s="285">
        <v>1539</v>
      </c>
      <c r="AN52" s="285">
        <v>0</v>
      </c>
      <c r="AO52" s="285">
        <v>467425</v>
      </c>
      <c r="AP52" s="285">
        <v>3461</v>
      </c>
      <c r="AQ52" s="285">
        <v>2865</v>
      </c>
      <c r="AR52" s="285">
        <v>0</v>
      </c>
      <c r="AS52" s="285">
        <v>3461</v>
      </c>
      <c r="AT52" s="285">
        <v>79390</v>
      </c>
      <c r="AU52" s="285">
        <v>53709</v>
      </c>
      <c r="AV52" s="286" t="s">
        <v>393</v>
      </c>
      <c r="AW52" s="287"/>
      <c r="AX52" s="288"/>
      <c r="AY52" s="289" t="s">
        <v>392</v>
      </c>
      <c r="AZ52" s="290"/>
      <c r="BA52" s="285">
        <v>28582</v>
      </c>
      <c r="BB52" s="285">
        <v>0</v>
      </c>
      <c r="BC52" s="285">
        <v>10729</v>
      </c>
      <c r="BD52" s="285">
        <v>14786</v>
      </c>
      <c r="BE52" s="285">
        <v>25293</v>
      </c>
      <c r="BF52" s="285">
        <v>107192</v>
      </c>
      <c r="BG52" s="285">
        <v>65663</v>
      </c>
      <c r="BH52" s="285">
        <v>806537</v>
      </c>
      <c r="BI52" s="285">
        <v>361836</v>
      </c>
      <c r="BJ52" s="285">
        <v>68041</v>
      </c>
      <c r="BK52" s="286" t="s">
        <v>393</v>
      </c>
      <c r="BL52" s="287"/>
      <c r="BM52" s="288"/>
      <c r="BN52" s="289" t="s">
        <v>392</v>
      </c>
      <c r="BO52" s="290"/>
      <c r="BP52" s="285">
        <v>146114</v>
      </c>
      <c r="BQ52" s="285">
        <v>43851</v>
      </c>
      <c r="BR52" s="285">
        <v>0</v>
      </c>
      <c r="BS52" s="285">
        <f t="shared" si="9"/>
        <v>323847</v>
      </c>
      <c r="BT52" s="285">
        <v>0</v>
      </c>
      <c r="BU52" s="285">
        <v>50778</v>
      </c>
      <c r="BV52" s="291">
        <v>175367</v>
      </c>
      <c r="BW52" s="285">
        <v>97702</v>
      </c>
      <c r="BX52" s="285">
        <v>224684</v>
      </c>
      <c r="BY52" s="285">
        <v>355200</v>
      </c>
      <c r="BZ52" s="285">
        <v>352047</v>
      </c>
      <c r="CA52" s="286" t="s">
        <v>393</v>
      </c>
      <c r="CB52" s="287"/>
      <c r="CC52" s="288"/>
      <c r="CD52" s="289" t="s">
        <v>392</v>
      </c>
      <c r="CE52" s="290"/>
      <c r="CF52" s="285">
        <v>528786</v>
      </c>
      <c r="CG52" s="285">
        <v>449647</v>
      </c>
      <c r="CH52" s="285">
        <v>78896</v>
      </c>
      <c r="CI52" s="285">
        <v>140534</v>
      </c>
      <c r="CJ52" s="285">
        <v>61209</v>
      </c>
      <c r="CK52" s="285">
        <v>0</v>
      </c>
      <c r="CL52" s="285">
        <v>0</v>
      </c>
      <c r="CM52" s="285">
        <v>34419</v>
      </c>
      <c r="CN52" s="285">
        <v>69248</v>
      </c>
      <c r="CO52" s="285">
        <f t="shared" si="10"/>
        <v>144480</v>
      </c>
      <c r="CP52" s="286" t="s">
        <v>393</v>
      </c>
      <c r="CQ52" s="287"/>
      <c r="CR52" s="288"/>
      <c r="CS52" s="289" t="s">
        <v>392</v>
      </c>
      <c r="CT52" s="290"/>
      <c r="CU52" s="292">
        <v>9187</v>
      </c>
      <c r="CV52" s="292">
        <v>135293</v>
      </c>
      <c r="CW52" s="292">
        <v>0</v>
      </c>
      <c r="CX52" s="285">
        <v>304799</v>
      </c>
      <c r="CY52" s="285">
        <v>0</v>
      </c>
      <c r="CZ52" s="285">
        <v>0</v>
      </c>
      <c r="DA52" s="285">
        <v>304799</v>
      </c>
      <c r="DB52" s="285">
        <v>0</v>
      </c>
      <c r="DC52" s="285">
        <v>694231</v>
      </c>
      <c r="DD52" s="285">
        <v>694231</v>
      </c>
      <c r="DE52" s="286" t="s">
        <v>393</v>
      </c>
      <c r="DF52" s="287"/>
      <c r="DG52" s="288"/>
      <c r="DH52" s="289" t="s">
        <v>392</v>
      </c>
      <c r="DI52" s="290"/>
      <c r="DJ52" s="285">
        <v>0</v>
      </c>
      <c r="DK52" s="285">
        <v>0</v>
      </c>
      <c r="DL52" s="292">
        <v>0</v>
      </c>
      <c r="DM52" s="292">
        <v>0</v>
      </c>
      <c r="DN52" s="292">
        <v>0</v>
      </c>
      <c r="DO52" s="292">
        <v>0</v>
      </c>
      <c r="DP52" s="293">
        <v>0</v>
      </c>
      <c r="DQ52" s="285">
        <v>8213853</v>
      </c>
      <c r="DR52" s="285">
        <v>5430450</v>
      </c>
      <c r="DS52" s="285">
        <v>1928189</v>
      </c>
      <c r="DT52" s="286" t="s">
        <v>393</v>
      </c>
      <c r="DU52" s="287"/>
      <c r="DV52" s="288"/>
      <c r="DW52" s="289" t="s">
        <v>392</v>
      </c>
      <c r="DX52" s="290"/>
      <c r="DY52" s="285">
        <v>1752169</v>
      </c>
      <c r="DZ52" s="285">
        <v>1047036</v>
      </c>
      <c r="EA52" s="285">
        <v>936737</v>
      </c>
      <c r="EB52" s="285">
        <v>1347366</v>
      </c>
      <c r="EC52" s="285">
        <v>836664</v>
      </c>
      <c r="ED52" s="285">
        <v>115842</v>
      </c>
      <c r="EE52" s="285">
        <v>98527</v>
      </c>
      <c r="EF52" s="285">
        <v>1289182</v>
      </c>
      <c r="EG52" s="285">
        <v>491797</v>
      </c>
      <c r="EH52" s="285">
        <v>778011</v>
      </c>
      <c r="EI52" s="286" t="s">
        <v>393</v>
      </c>
      <c r="EJ52" s="287"/>
      <c r="EK52" s="288"/>
      <c r="EL52" s="289" t="s">
        <v>392</v>
      </c>
      <c r="EM52" s="290"/>
      <c r="EN52" s="285">
        <v>642802</v>
      </c>
      <c r="EO52" s="285">
        <v>20215</v>
      </c>
      <c r="EP52" s="285">
        <v>20215</v>
      </c>
      <c r="EQ52" s="285">
        <v>1830</v>
      </c>
      <c r="ER52" s="285">
        <v>1830</v>
      </c>
      <c r="ES52" s="285">
        <v>14581</v>
      </c>
      <c r="ET52" s="285">
        <v>11670</v>
      </c>
      <c r="EU52" s="285">
        <v>310469</v>
      </c>
      <c r="EV52" s="285">
        <v>310004</v>
      </c>
      <c r="EW52" s="285">
        <v>430916</v>
      </c>
      <c r="EX52" s="285">
        <v>299083</v>
      </c>
      <c r="EY52" s="286" t="s">
        <v>393</v>
      </c>
      <c r="EZ52" s="287"/>
      <c r="FA52" s="288"/>
      <c r="FB52" s="289" t="s">
        <v>392</v>
      </c>
      <c r="FC52" s="290"/>
      <c r="FD52" s="292">
        <v>383181</v>
      </c>
      <c r="FE52" s="292">
        <v>37605</v>
      </c>
      <c r="FF52" s="292">
        <v>236542</v>
      </c>
      <c r="FG52" s="292">
        <v>399</v>
      </c>
      <c r="FH52" s="292">
        <v>146639</v>
      </c>
      <c r="FI52" s="292">
        <v>37206</v>
      </c>
      <c r="FJ52" s="292">
        <v>0</v>
      </c>
      <c r="FK52" s="292">
        <v>0</v>
      </c>
      <c r="FL52" s="292">
        <v>0</v>
      </c>
      <c r="FM52" s="292">
        <v>0</v>
      </c>
      <c r="FN52" s="286" t="s">
        <v>393</v>
      </c>
      <c r="FO52" s="287"/>
      <c r="FP52" s="288"/>
      <c r="FQ52" s="289" t="s">
        <v>392</v>
      </c>
      <c r="FR52" s="290"/>
      <c r="FS52" s="285">
        <v>0</v>
      </c>
      <c r="FT52" s="285">
        <v>0</v>
      </c>
      <c r="FU52" s="285">
        <v>0</v>
      </c>
      <c r="FV52" s="285">
        <v>0</v>
      </c>
      <c r="FW52" s="285">
        <v>0</v>
      </c>
      <c r="FX52" s="285">
        <v>0</v>
      </c>
      <c r="FY52" s="291">
        <v>0</v>
      </c>
      <c r="FZ52" s="285">
        <v>0</v>
      </c>
      <c r="GA52" s="285">
        <v>304799</v>
      </c>
      <c r="GB52" s="285">
        <v>0</v>
      </c>
      <c r="GC52" s="285">
        <v>295662</v>
      </c>
      <c r="GD52" s="285">
        <v>0</v>
      </c>
      <c r="GE52" s="286" t="s">
        <v>393</v>
      </c>
      <c r="GF52" s="287"/>
      <c r="GG52" s="288"/>
      <c r="GH52" s="289" t="s">
        <v>392</v>
      </c>
      <c r="GI52" s="290"/>
      <c r="GJ52" s="284">
        <v>9137</v>
      </c>
      <c r="GK52" s="285">
        <v>0</v>
      </c>
      <c r="GL52" s="285">
        <v>0</v>
      </c>
      <c r="GM52" s="285">
        <v>0</v>
      </c>
      <c r="GN52" s="285">
        <v>0</v>
      </c>
      <c r="GO52" s="293">
        <v>0</v>
      </c>
      <c r="GP52" s="285">
        <v>0</v>
      </c>
      <c r="GQ52" s="285">
        <v>0</v>
      </c>
      <c r="GR52" s="291">
        <v>0</v>
      </c>
      <c r="GS52" s="291">
        <v>0</v>
      </c>
      <c r="GT52" s="291">
        <v>0</v>
      </c>
      <c r="GU52" s="291">
        <v>0</v>
      </c>
      <c r="GV52" s="285">
        <v>0</v>
      </c>
      <c r="GW52" s="286" t="s">
        <v>393</v>
      </c>
      <c r="GX52" s="287"/>
      <c r="GY52" s="288"/>
      <c r="GZ52" s="289" t="s">
        <v>392</v>
      </c>
      <c r="HA52" s="290"/>
      <c r="HB52" s="284">
        <v>0</v>
      </c>
      <c r="HC52" s="285">
        <v>0</v>
      </c>
      <c r="HD52" s="285">
        <v>0</v>
      </c>
      <c r="HE52" s="285">
        <v>0</v>
      </c>
      <c r="HF52" s="285">
        <v>0</v>
      </c>
      <c r="HG52" s="293">
        <v>694231</v>
      </c>
      <c r="HH52" s="285">
        <v>694231</v>
      </c>
      <c r="HI52" s="285">
        <v>394101</v>
      </c>
      <c r="HJ52" s="291">
        <v>99333</v>
      </c>
      <c r="HK52" s="286" t="s">
        <v>393</v>
      </c>
      <c r="HL52" s="287"/>
      <c r="HM52" s="288"/>
      <c r="HN52" s="289" t="s">
        <v>392</v>
      </c>
      <c r="HO52" s="290"/>
      <c r="HP52" s="284">
        <v>0</v>
      </c>
      <c r="HQ52" s="285">
        <v>0</v>
      </c>
      <c r="HR52" s="285">
        <v>0</v>
      </c>
      <c r="HS52" s="285">
        <v>0</v>
      </c>
      <c r="HT52" s="285">
        <v>978951</v>
      </c>
      <c r="HU52" s="293">
        <v>777322</v>
      </c>
      <c r="HV52" s="285">
        <v>0</v>
      </c>
      <c r="HW52" s="285">
        <v>0</v>
      </c>
      <c r="HX52" s="285">
        <v>8213853</v>
      </c>
      <c r="HY52" s="286" t="s">
        <v>393</v>
      </c>
      <c r="HZ52" s="287"/>
      <c r="IA52" s="288"/>
      <c r="IB52" s="289" t="s">
        <v>392</v>
      </c>
      <c r="IC52" s="290"/>
      <c r="ID52" s="284">
        <v>5430450</v>
      </c>
      <c r="IE52" s="285">
        <f t="shared" si="2"/>
        <v>3911602</v>
      </c>
      <c r="IF52" s="285">
        <f t="shared" si="3"/>
        <v>2938197</v>
      </c>
      <c r="IG52" s="285">
        <f t="shared" si="4"/>
        <v>687980</v>
      </c>
      <c r="IH52" s="285">
        <f t="shared" si="5"/>
        <v>37605</v>
      </c>
      <c r="II52" s="293">
        <f t="shared" si="6"/>
        <v>3614271</v>
      </c>
      <c r="IJ52" s="285">
        <f t="shared" si="7"/>
        <v>2454648</v>
      </c>
      <c r="IK52" s="285">
        <v>929517</v>
      </c>
      <c r="IL52" s="285">
        <v>4500933</v>
      </c>
      <c r="IM52" s="258" t="s">
        <v>393</v>
      </c>
      <c r="IN52" s="254"/>
      <c r="IO52" s="254"/>
      <c r="IP52" s="254"/>
      <c r="IQ52" s="254"/>
      <c r="IR52" s="254"/>
    </row>
    <row r="53" spans="1:252" s="264" customFormat="1" ht="18" x14ac:dyDescent="0.45">
      <c r="A53" s="253">
        <v>40</v>
      </c>
      <c r="B53" s="202">
        <v>41</v>
      </c>
      <c r="C53" s="254"/>
      <c r="D53" s="265"/>
      <c r="E53" s="283" t="s">
        <v>394</v>
      </c>
      <c r="G53" s="284">
        <v>766602</v>
      </c>
      <c r="H53" s="285">
        <v>3634211</v>
      </c>
      <c r="I53" s="285">
        <v>85650</v>
      </c>
      <c r="J53" s="285">
        <v>85650</v>
      </c>
      <c r="K53" s="285">
        <v>1784955</v>
      </c>
      <c r="L53" s="285">
        <v>1155277</v>
      </c>
      <c r="M53" s="284">
        <v>1581679</v>
      </c>
      <c r="N53" s="285">
        <v>94841</v>
      </c>
      <c r="O53" s="285">
        <v>81358</v>
      </c>
      <c r="P53" s="285">
        <v>25025</v>
      </c>
      <c r="Q53" s="286" t="s">
        <v>395</v>
      </c>
      <c r="R53" s="287"/>
      <c r="S53" s="288"/>
      <c r="T53" s="289" t="s">
        <v>394</v>
      </c>
      <c r="U53" s="290"/>
      <c r="V53" s="285">
        <v>1705</v>
      </c>
      <c r="W53" s="285">
        <v>347</v>
      </c>
      <c r="X53" s="285">
        <v>2517088</v>
      </c>
      <c r="Y53" s="284">
        <v>1322493</v>
      </c>
      <c r="Z53" s="285">
        <v>1022109</v>
      </c>
      <c r="AA53" s="285">
        <v>539748</v>
      </c>
      <c r="AB53" s="285">
        <v>955231</v>
      </c>
      <c r="AC53" s="285">
        <v>0</v>
      </c>
      <c r="AD53" s="285">
        <v>0</v>
      </c>
      <c r="AE53" s="285">
        <v>456641</v>
      </c>
      <c r="AF53" s="285">
        <v>340208</v>
      </c>
      <c r="AG53" s="286" t="s">
        <v>395</v>
      </c>
      <c r="AH53" s="287"/>
      <c r="AI53" s="288"/>
      <c r="AJ53" s="289" t="s">
        <v>394</v>
      </c>
      <c r="AK53" s="290"/>
      <c r="AL53" s="285">
        <v>216998</v>
      </c>
      <c r="AM53" s="285">
        <v>0</v>
      </c>
      <c r="AN53" s="285">
        <v>0</v>
      </c>
      <c r="AO53" s="285">
        <v>239643</v>
      </c>
      <c r="AP53" s="285">
        <v>0</v>
      </c>
      <c r="AQ53" s="285">
        <v>0</v>
      </c>
      <c r="AR53" s="285">
        <v>0</v>
      </c>
      <c r="AS53" s="285">
        <v>0</v>
      </c>
      <c r="AT53" s="285">
        <v>63876</v>
      </c>
      <c r="AU53" s="285">
        <v>30514</v>
      </c>
      <c r="AV53" s="286" t="s">
        <v>395</v>
      </c>
      <c r="AW53" s="287"/>
      <c r="AX53" s="288"/>
      <c r="AY53" s="289" t="s">
        <v>394</v>
      </c>
      <c r="AZ53" s="290"/>
      <c r="BA53" s="285">
        <v>33902</v>
      </c>
      <c r="BB53" s="285">
        <v>0</v>
      </c>
      <c r="BC53" s="285">
        <v>23438</v>
      </c>
      <c r="BD53" s="285">
        <v>6536</v>
      </c>
      <c r="BE53" s="285">
        <v>0</v>
      </c>
      <c r="BF53" s="285">
        <v>67799</v>
      </c>
      <c r="BG53" s="285">
        <v>60471</v>
      </c>
      <c r="BH53" s="285">
        <v>282867</v>
      </c>
      <c r="BI53" s="285">
        <v>253670</v>
      </c>
      <c r="BJ53" s="285">
        <v>0</v>
      </c>
      <c r="BK53" s="286" t="s">
        <v>395</v>
      </c>
      <c r="BL53" s="287"/>
      <c r="BM53" s="288"/>
      <c r="BN53" s="289" t="s">
        <v>394</v>
      </c>
      <c r="BO53" s="290"/>
      <c r="BP53" s="285">
        <v>70069</v>
      </c>
      <c r="BQ53" s="285">
        <v>20895</v>
      </c>
      <c r="BR53" s="285">
        <v>0</v>
      </c>
      <c r="BS53" s="285">
        <f t="shared" si="9"/>
        <v>191903</v>
      </c>
      <c r="BT53" s="285">
        <v>0</v>
      </c>
      <c r="BU53" s="285">
        <v>18763</v>
      </c>
      <c r="BV53" s="291">
        <v>136066</v>
      </c>
      <c r="BW53" s="285">
        <v>37074</v>
      </c>
      <c r="BX53" s="285">
        <v>0</v>
      </c>
      <c r="BY53" s="285">
        <v>320483</v>
      </c>
      <c r="BZ53" s="285">
        <v>268116</v>
      </c>
      <c r="CA53" s="286" t="s">
        <v>395</v>
      </c>
      <c r="CB53" s="287"/>
      <c r="CC53" s="288"/>
      <c r="CD53" s="289" t="s">
        <v>394</v>
      </c>
      <c r="CE53" s="290"/>
      <c r="CF53" s="285">
        <v>749436</v>
      </c>
      <c r="CG53" s="285">
        <v>490605</v>
      </c>
      <c r="CH53" s="285">
        <v>225559</v>
      </c>
      <c r="CI53" s="285">
        <v>109196</v>
      </c>
      <c r="CJ53" s="285">
        <v>39077</v>
      </c>
      <c r="CK53" s="285">
        <v>0</v>
      </c>
      <c r="CL53" s="285">
        <v>0</v>
      </c>
      <c r="CM53" s="285">
        <v>48133</v>
      </c>
      <c r="CN53" s="285">
        <v>124265</v>
      </c>
      <c r="CO53" s="285">
        <f t="shared" si="10"/>
        <v>203206</v>
      </c>
      <c r="CP53" s="286" t="s">
        <v>395</v>
      </c>
      <c r="CQ53" s="287"/>
      <c r="CR53" s="288"/>
      <c r="CS53" s="289" t="s">
        <v>394</v>
      </c>
      <c r="CT53" s="290"/>
      <c r="CU53" s="292">
        <v>33418</v>
      </c>
      <c r="CV53" s="292">
        <v>169788</v>
      </c>
      <c r="CW53" s="292">
        <v>0</v>
      </c>
      <c r="CX53" s="285">
        <v>600</v>
      </c>
      <c r="CY53" s="285">
        <v>0</v>
      </c>
      <c r="CZ53" s="285">
        <v>0</v>
      </c>
      <c r="DA53" s="285">
        <v>600</v>
      </c>
      <c r="DB53" s="285">
        <v>0</v>
      </c>
      <c r="DC53" s="285">
        <v>382851</v>
      </c>
      <c r="DD53" s="285">
        <v>382851</v>
      </c>
      <c r="DE53" s="286" t="s">
        <v>395</v>
      </c>
      <c r="DF53" s="287"/>
      <c r="DG53" s="288"/>
      <c r="DH53" s="289" t="s">
        <v>394</v>
      </c>
      <c r="DI53" s="290"/>
      <c r="DJ53" s="285">
        <v>0</v>
      </c>
      <c r="DK53" s="285">
        <v>0</v>
      </c>
      <c r="DL53" s="292">
        <v>0</v>
      </c>
      <c r="DM53" s="292">
        <v>0</v>
      </c>
      <c r="DN53" s="292">
        <v>0</v>
      </c>
      <c r="DO53" s="292">
        <v>0</v>
      </c>
      <c r="DP53" s="293">
        <v>0</v>
      </c>
      <c r="DQ53" s="285">
        <v>6712246</v>
      </c>
      <c r="DR53" s="285">
        <v>4389855</v>
      </c>
      <c r="DS53" s="285">
        <v>1250356</v>
      </c>
      <c r="DT53" s="286" t="s">
        <v>395</v>
      </c>
      <c r="DU53" s="287"/>
      <c r="DV53" s="288"/>
      <c r="DW53" s="289" t="s">
        <v>394</v>
      </c>
      <c r="DX53" s="290"/>
      <c r="DY53" s="285">
        <v>1105387</v>
      </c>
      <c r="DZ53" s="285">
        <v>667291</v>
      </c>
      <c r="EA53" s="285">
        <v>611986</v>
      </c>
      <c r="EB53" s="285">
        <v>1070848</v>
      </c>
      <c r="EC53" s="285">
        <v>680026</v>
      </c>
      <c r="ED53" s="285">
        <v>22737</v>
      </c>
      <c r="EE53" s="285">
        <v>21361</v>
      </c>
      <c r="EF53" s="285">
        <v>1487510</v>
      </c>
      <c r="EG53" s="285">
        <v>560892</v>
      </c>
      <c r="EH53" s="285">
        <v>918855</v>
      </c>
      <c r="EI53" s="286" t="s">
        <v>395</v>
      </c>
      <c r="EJ53" s="287"/>
      <c r="EK53" s="288"/>
      <c r="EL53" s="289" t="s">
        <v>394</v>
      </c>
      <c r="EM53" s="290"/>
      <c r="EN53" s="285">
        <v>755237</v>
      </c>
      <c r="EO53" s="285">
        <v>29782</v>
      </c>
      <c r="EP53" s="285">
        <v>29782</v>
      </c>
      <c r="EQ53" s="285">
        <v>183</v>
      </c>
      <c r="ER53" s="285">
        <v>183</v>
      </c>
      <c r="ES53" s="285">
        <v>48697</v>
      </c>
      <c r="ET53" s="285">
        <v>47098</v>
      </c>
      <c r="EU53" s="285">
        <v>328274</v>
      </c>
      <c r="EV53" s="285">
        <v>321593</v>
      </c>
      <c r="EW53" s="285">
        <v>511919</v>
      </c>
      <c r="EX53" s="285">
        <v>356581</v>
      </c>
      <c r="EY53" s="286" t="s">
        <v>395</v>
      </c>
      <c r="EZ53" s="287"/>
      <c r="FA53" s="288"/>
      <c r="FB53" s="289" t="s">
        <v>394</v>
      </c>
      <c r="FC53" s="290"/>
      <c r="FD53" s="292">
        <v>384978</v>
      </c>
      <c r="FE53" s="292">
        <v>106099</v>
      </c>
      <c r="FF53" s="292">
        <v>75020</v>
      </c>
      <c r="FG53" s="292">
        <v>11985</v>
      </c>
      <c r="FH53" s="292">
        <v>309234</v>
      </c>
      <c r="FI53" s="292">
        <v>93990</v>
      </c>
      <c r="FJ53" s="292">
        <v>0</v>
      </c>
      <c r="FK53" s="292">
        <v>0</v>
      </c>
      <c r="FL53" s="292">
        <v>724</v>
      </c>
      <c r="FM53" s="292">
        <v>124</v>
      </c>
      <c r="FN53" s="286" t="s">
        <v>395</v>
      </c>
      <c r="FO53" s="287"/>
      <c r="FP53" s="288"/>
      <c r="FQ53" s="289" t="s">
        <v>394</v>
      </c>
      <c r="FR53" s="290"/>
      <c r="FS53" s="285">
        <v>0</v>
      </c>
      <c r="FT53" s="285">
        <v>0</v>
      </c>
      <c r="FU53" s="285">
        <v>0</v>
      </c>
      <c r="FV53" s="285">
        <v>0</v>
      </c>
      <c r="FW53" s="285">
        <v>0</v>
      </c>
      <c r="FX53" s="285">
        <v>0</v>
      </c>
      <c r="FY53" s="291">
        <v>0</v>
      </c>
      <c r="FZ53" s="285">
        <v>0</v>
      </c>
      <c r="GA53" s="285">
        <v>600</v>
      </c>
      <c r="GB53" s="285">
        <v>0</v>
      </c>
      <c r="GC53" s="285">
        <v>0</v>
      </c>
      <c r="GD53" s="285">
        <v>0</v>
      </c>
      <c r="GE53" s="286" t="s">
        <v>395</v>
      </c>
      <c r="GF53" s="287"/>
      <c r="GG53" s="288"/>
      <c r="GH53" s="289" t="s">
        <v>394</v>
      </c>
      <c r="GI53" s="290"/>
      <c r="GJ53" s="284">
        <v>600</v>
      </c>
      <c r="GK53" s="285">
        <v>0</v>
      </c>
      <c r="GL53" s="285">
        <v>0</v>
      </c>
      <c r="GM53" s="285">
        <v>0</v>
      </c>
      <c r="GN53" s="285">
        <v>0</v>
      </c>
      <c r="GO53" s="293">
        <v>0</v>
      </c>
      <c r="GP53" s="285">
        <v>0</v>
      </c>
      <c r="GQ53" s="285">
        <v>0</v>
      </c>
      <c r="GR53" s="291">
        <v>0</v>
      </c>
      <c r="GS53" s="291">
        <v>0</v>
      </c>
      <c r="GT53" s="291">
        <v>0</v>
      </c>
      <c r="GU53" s="291">
        <v>0</v>
      </c>
      <c r="GV53" s="285">
        <v>0</v>
      </c>
      <c r="GW53" s="286" t="s">
        <v>395</v>
      </c>
      <c r="GX53" s="287"/>
      <c r="GY53" s="288"/>
      <c r="GZ53" s="289" t="s">
        <v>394</v>
      </c>
      <c r="HA53" s="290"/>
      <c r="HB53" s="284">
        <v>0</v>
      </c>
      <c r="HC53" s="285">
        <v>0</v>
      </c>
      <c r="HD53" s="285">
        <v>0</v>
      </c>
      <c r="HE53" s="285">
        <v>0</v>
      </c>
      <c r="HF53" s="285">
        <v>0</v>
      </c>
      <c r="HG53" s="293">
        <v>382851</v>
      </c>
      <c r="HH53" s="285">
        <v>382851</v>
      </c>
      <c r="HI53" s="285">
        <v>581666</v>
      </c>
      <c r="HJ53" s="291">
        <v>299711</v>
      </c>
      <c r="HK53" s="286" t="s">
        <v>395</v>
      </c>
      <c r="HL53" s="287"/>
      <c r="HM53" s="288"/>
      <c r="HN53" s="289" t="s">
        <v>394</v>
      </c>
      <c r="HO53" s="290"/>
      <c r="HP53" s="284">
        <v>0</v>
      </c>
      <c r="HQ53" s="285">
        <v>0</v>
      </c>
      <c r="HR53" s="285">
        <v>0</v>
      </c>
      <c r="HS53" s="285">
        <v>0</v>
      </c>
      <c r="HT53" s="285">
        <v>611845</v>
      </c>
      <c r="HU53" s="293">
        <v>478291</v>
      </c>
      <c r="HV53" s="285">
        <v>0</v>
      </c>
      <c r="HW53" s="285">
        <v>0</v>
      </c>
      <c r="HX53" s="285">
        <v>6712246</v>
      </c>
      <c r="HY53" s="286" t="s">
        <v>395</v>
      </c>
      <c r="HZ53" s="287"/>
      <c r="IA53" s="288"/>
      <c r="IB53" s="289" t="s">
        <v>394</v>
      </c>
      <c r="IC53" s="290"/>
      <c r="ID53" s="284">
        <v>4389855</v>
      </c>
      <c r="IE53" s="285">
        <f t="shared" si="2"/>
        <v>3120717</v>
      </c>
      <c r="IF53" s="285">
        <f t="shared" si="3"/>
        <v>2049130</v>
      </c>
      <c r="IG53" s="285">
        <f t="shared" si="4"/>
        <v>385578</v>
      </c>
      <c r="IH53" s="285">
        <f t="shared" si="5"/>
        <v>106099</v>
      </c>
      <c r="II53" s="293">
        <f t="shared" si="6"/>
        <v>3205951</v>
      </c>
      <c r="IJ53" s="285">
        <f t="shared" si="7"/>
        <v>2234626</v>
      </c>
      <c r="IK53" s="285">
        <v>964346</v>
      </c>
      <c r="IL53" s="285">
        <v>3425509</v>
      </c>
      <c r="IM53" s="258" t="s">
        <v>395</v>
      </c>
      <c r="IN53" s="254"/>
      <c r="IO53" s="254"/>
      <c r="IP53" s="254"/>
      <c r="IQ53" s="254"/>
      <c r="IR53" s="254"/>
    </row>
    <row r="54" spans="1:252" s="264" customFormat="1" ht="18" x14ac:dyDescent="0.45">
      <c r="A54" s="253">
        <v>39</v>
      </c>
      <c r="B54" s="202">
        <v>42</v>
      </c>
      <c r="C54" s="254"/>
      <c r="D54" s="265"/>
      <c r="E54" s="283" t="s">
        <v>396</v>
      </c>
      <c r="G54" s="284">
        <v>654687</v>
      </c>
      <c r="H54" s="285">
        <v>4461758</v>
      </c>
      <c r="I54" s="285">
        <v>96592</v>
      </c>
      <c r="J54" s="285">
        <v>96592</v>
      </c>
      <c r="K54" s="285">
        <v>1238917</v>
      </c>
      <c r="L54" s="285">
        <v>866808</v>
      </c>
      <c r="M54" s="284">
        <v>1055905</v>
      </c>
      <c r="N54" s="285">
        <v>77772</v>
      </c>
      <c r="O54" s="285">
        <v>68502</v>
      </c>
      <c r="P54" s="285">
        <v>26217</v>
      </c>
      <c r="Q54" s="286" t="s">
        <v>397</v>
      </c>
      <c r="R54" s="287"/>
      <c r="S54" s="288"/>
      <c r="T54" s="289" t="s">
        <v>396</v>
      </c>
      <c r="U54" s="290"/>
      <c r="V54" s="285">
        <v>10222</v>
      </c>
      <c r="W54" s="285">
        <v>299</v>
      </c>
      <c r="X54" s="285">
        <v>2840712</v>
      </c>
      <c r="Y54" s="284">
        <v>1662784</v>
      </c>
      <c r="Z54" s="285">
        <v>1437303</v>
      </c>
      <c r="AA54" s="285">
        <v>573050</v>
      </c>
      <c r="AB54" s="285">
        <v>830209</v>
      </c>
      <c r="AC54" s="285">
        <v>0</v>
      </c>
      <c r="AD54" s="285">
        <v>150</v>
      </c>
      <c r="AE54" s="285">
        <v>515391</v>
      </c>
      <c r="AF54" s="285">
        <v>430177</v>
      </c>
      <c r="AG54" s="286" t="s">
        <v>397</v>
      </c>
      <c r="AH54" s="287"/>
      <c r="AI54" s="288"/>
      <c r="AJ54" s="289" t="s">
        <v>396</v>
      </c>
      <c r="AK54" s="290"/>
      <c r="AL54" s="285">
        <v>228711</v>
      </c>
      <c r="AM54" s="285">
        <v>1148</v>
      </c>
      <c r="AN54" s="285">
        <v>0</v>
      </c>
      <c r="AO54" s="285">
        <v>285532</v>
      </c>
      <c r="AP54" s="285">
        <v>226</v>
      </c>
      <c r="AQ54" s="285">
        <v>88</v>
      </c>
      <c r="AR54" s="285">
        <v>0</v>
      </c>
      <c r="AS54" s="285">
        <v>226</v>
      </c>
      <c r="AT54" s="285">
        <v>100269</v>
      </c>
      <c r="AU54" s="285">
        <v>64819</v>
      </c>
      <c r="AV54" s="286" t="s">
        <v>397</v>
      </c>
      <c r="AW54" s="287"/>
      <c r="AX54" s="288"/>
      <c r="AY54" s="289" t="s">
        <v>396</v>
      </c>
      <c r="AZ54" s="290"/>
      <c r="BA54" s="285">
        <v>79347</v>
      </c>
      <c r="BB54" s="285">
        <v>0</v>
      </c>
      <c r="BC54" s="285">
        <v>19086</v>
      </c>
      <c r="BD54" s="285">
        <v>1836</v>
      </c>
      <c r="BE54" s="285">
        <v>0</v>
      </c>
      <c r="BF54" s="285">
        <v>89617</v>
      </c>
      <c r="BG54" s="285">
        <v>52100</v>
      </c>
      <c r="BH54" s="285">
        <v>374787</v>
      </c>
      <c r="BI54" s="285">
        <v>314998</v>
      </c>
      <c r="BJ54" s="285">
        <v>20674</v>
      </c>
      <c r="BK54" s="286" t="s">
        <v>397</v>
      </c>
      <c r="BL54" s="287"/>
      <c r="BM54" s="288"/>
      <c r="BN54" s="289" t="s">
        <v>396</v>
      </c>
      <c r="BO54" s="290"/>
      <c r="BP54" s="285">
        <v>109845</v>
      </c>
      <c r="BQ54" s="285">
        <v>40828</v>
      </c>
      <c r="BR54" s="285">
        <v>0</v>
      </c>
      <c r="BS54" s="285">
        <f t="shared" si="9"/>
        <v>203440</v>
      </c>
      <c r="BT54" s="285">
        <v>0</v>
      </c>
      <c r="BU54" s="285">
        <v>34947</v>
      </c>
      <c r="BV54" s="291">
        <v>142369</v>
      </c>
      <c r="BW54" s="285">
        <v>26124</v>
      </c>
      <c r="BX54" s="285">
        <v>0</v>
      </c>
      <c r="BY54" s="285">
        <v>346493</v>
      </c>
      <c r="BZ54" s="285">
        <v>296078</v>
      </c>
      <c r="CA54" s="286" t="s">
        <v>397</v>
      </c>
      <c r="CB54" s="287"/>
      <c r="CC54" s="288"/>
      <c r="CD54" s="289" t="s">
        <v>396</v>
      </c>
      <c r="CE54" s="290"/>
      <c r="CF54" s="285">
        <v>799853</v>
      </c>
      <c r="CG54" s="285">
        <v>625776</v>
      </c>
      <c r="CH54" s="285">
        <v>131837</v>
      </c>
      <c r="CI54" s="285">
        <v>173749</v>
      </c>
      <c r="CJ54" s="285">
        <v>62769</v>
      </c>
      <c r="CK54" s="285">
        <v>0</v>
      </c>
      <c r="CL54" s="285">
        <v>0</v>
      </c>
      <c r="CM54" s="285">
        <v>63645</v>
      </c>
      <c r="CN54" s="285">
        <v>126139</v>
      </c>
      <c r="CO54" s="285">
        <f t="shared" si="10"/>
        <v>241714</v>
      </c>
      <c r="CP54" s="286" t="s">
        <v>397</v>
      </c>
      <c r="CQ54" s="287"/>
      <c r="CR54" s="288"/>
      <c r="CS54" s="289" t="s">
        <v>396</v>
      </c>
      <c r="CT54" s="290"/>
      <c r="CU54" s="292">
        <v>73605</v>
      </c>
      <c r="CV54" s="292">
        <v>168109</v>
      </c>
      <c r="CW54" s="292">
        <v>0</v>
      </c>
      <c r="CX54" s="285">
        <v>0</v>
      </c>
      <c r="CY54" s="285">
        <v>0</v>
      </c>
      <c r="CZ54" s="285">
        <v>0</v>
      </c>
      <c r="DA54" s="285">
        <v>0</v>
      </c>
      <c r="DB54" s="285">
        <v>0</v>
      </c>
      <c r="DC54" s="285">
        <v>574772</v>
      </c>
      <c r="DD54" s="285">
        <v>574772</v>
      </c>
      <c r="DE54" s="286" t="s">
        <v>397</v>
      </c>
      <c r="DF54" s="287"/>
      <c r="DG54" s="288"/>
      <c r="DH54" s="289" t="s">
        <v>396</v>
      </c>
      <c r="DI54" s="290"/>
      <c r="DJ54" s="285">
        <v>0</v>
      </c>
      <c r="DK54" s="285">
        <v>0</v>
      </c>
      <c r="DL54" s="292">
        <v>0</v>
      </c>
      <c r="DM54" s="292">
        <v>0</v>
      </c>
      <c r="DN54" s="292">
        <v>0</v>
      </c>
      <c r="DO54" s="292">
        <v>0</v>
      </c>
      <c r="DP54" s="293">
        <v>0</v>
      </c>
      <c r="DQ54" s="285">
        <v>6977629</v>
      </c>
      <c r="DR54" s="285">
        <v>4984992</v>
      </c>
      <c r="DS54" s="285">
        <v>1379895</v>
      </c>
      <c r="DT54" s="286" t="s">
        <v>397</v>
      </c>
      <c r="DU54" s="287"/>
      <c r="DV54" s="288"/>
      <c r="DW54" s="289" t="s">
        <v>396</v>
      </c>
      <c r="DX54" s="290"/>
      <c r="DY54" s="285">
        <v>1290869</v>
      </c>
      <c r="DZ54" s="285">
        <v>752266</v>
      </c>
      <c r="EA54" s="285">
        <v>703576</v>
      </c>
      <c r="EB54" s="285">
        <v>1394408</v>
      </c>
      <c r="EC54" s="285">
        <v>888891</v>
      </c>
      <c r="ED54" s="285">
        <v>34240</v>
      </c>
      <c r="EE54" s="285">
        <v>32505</v>
      </c>
      <c r="EF54" s="285">
        <v>1581919</v>
      </c>
      <c r="EG54" s="285">
        <v>618585</v>
      </c>
      <c r="EH54" s="285">
        <v>1014655</v>
      </c>
      <c r="EI54" s="286" t="s">
        <v>397</v>
      </c>
      <c r="EJ54" s="287"/>
      <c r="EK54" s="288"/>
      <c r="EL54" s="289" t="s">
        <v>396</v>
      </c>
      <c r="EM54" s="290"/>
      <c r="EN54" s="285">
        <v>850564</v>
      </c>
      <c r="EO54" s="285">
        <v>19713</v>
      </c>
      <c r="EP54" s="285">
        <v>19285</v>
      </c>
      <c r="EQ54" s="285">
        <v>22210</v>
      </c>
      <c r="ER54" s="285">
        <v>22210</v>
      </c>
      <c r="ES54" s="285">
        <v>14863</v>
      </c>
      <c r="ET54" s="285">
        <v>10572</v>
      </c>
      <c r="EU54" s="285">
        <v>431420</v>
      </c>
      <c r="EV54" s="285">
        <v>431107</v>
      </c>
      <c r="EW54" s="285">
        <v>526449</v>
      </c>
      <c r="EX54" s="285">
        <v>367390</v>
      </c>
      <c r="EY54" s="286" t="s">
        <v>397</v>
      </c>
      <c r="EZ54" s="287"/>
      <c r="FA54" s="288"/>
      <c r="FB54" s="289" t="s">
        <v>396</v>
      </c>
      <c r="FC54" s="290"/>
      <c r="FD54" s="292">
        <v>218793</v>
      </c>
      <c r="FE54" s="292">
        <v>93877</v>
      </c>
      <c r="FF54" s="292">
        <v>20852</v>
      </c>
      <c r="FG54" s="292">
        <v>2166</v>
      </c>
      <c r="FH54" s="292">
        <v>176156</v>
      </c>
      <c r="FI54" s="292">
        <v>77026</v>
      </c>
      <c r="FJ54" s="292">
        <v>0</v>
      </c>
      <c r="FK54" s="292">
        <v>0</v>
      </c>
      <c r="FL54" s="292">
        <v>21785</v>
      </c>
      <c r="FM54" s="292">
        <v>14685</v>
      </c>
      <c r="FN54" s="286" t="s">
        <v>397</v>
      </c>
      <c r="FO54" s="287"/>
      <c r="FP54" s="288"/>
      <c r="FQ54" s="289" t="s">
        <v>396</v>
      </c>
      <c r="FR54" s="290"/>
      <c r="FS54" s="285">
        <v>0</v>
      </c>
      <c r="FT54" s="285">
        <v>0</v>
      </c>
      <c r="FU54" s="285">
        <v>0</v>
      </c>
      <c r="FV54" s="285">
        <v>0</v>
      </c>
      <c r="FW54" s="285">
        <v>0</v>
      </c>
      <c r="FX54" s="285">
        <v>0</v>
      </c>
      <c r="FY54" s="291">
        <v>0</v>
      </c>
      <c r="FZ54" s="285">
        <v>0</v>
      </c>
      <c r="GA54" s="285">
        <v>0</v>
      </c>
      <c r="GB54" s="285">
        <v>0</v>
      </c>
      <c r="GC54" s="285">
        <v>0</v>
      </c>
      <c r="GD54" s="285">
        <v>0</v>
      </c>
      <c r="GE54" s="286" t="s">
        <v>397</v>
      </c>
      <c r="GF54" s="287"/>
      <c r="GG54" s="288"/>
      <c r="GH54" s="289" t="s">
        <v>396</v>
      </c>
      <c r="GI54" s="290"/>
      <c r="GJ54" s="284">
        <v>0</v>
      </c>
      <c r="GK54" s="285">
        <v>0</v>
      </c>
      <c r="GL54" s="285">
        <v>0</v>
      </c>
      <c r="GM54" s="285">
        <v>0</v>
      </c>
      <c r="GN54" s="285">
        <v>0</v>
      </c>
      <c r="GO54" s="293">
        <v>0</v>
      </c>
      <c r="GP54" s="285">
        <v>0</v>
      </c>
      <c r="GQ54" s="285">
        <v>0</v>
      </c>
      <c r="GR54" s="291">
        <v>0</v>
      </c>
      <c r="GS54" s="291">
        <v>0</v>
      </c>
      <c r="GT54" s="291">
        <v>0</v>
      </c>
      <c r="GU54" s="291">
        <v>0</v>
      </c>
      <c r="GV54" s="285">
        <v>0</v>
      </c>
      <c r="GW54" s="286" t="s">
        <v>397</v>
      </c>
      <c r="GX54" s="287"/>
      <c r="GY54" s="288"/>
      <c r="GZ54" s="289" t="s">
        <v>396</v>
      </c>
      <c r="HA54" s="290"/>
      <c r="HB54" s="284">
        <v>0</v>
      </c>
      <c r="HC54" s="285">
        <v>0</v>
      </c>
      <c r="HD54" s="285">
        <v>0</v>
      </c>
      <c r="HE54" s="285">
        <v>0</v>
      </c>
      <c r="HF54" s="285">
        <v>0</v>
      </c>
      <c r="HG54" s="293">
        <v>574772</v>
      </c>
      <c r="HH54" s="285">
        <v>574772</v>
      </c>
      <c r="HI54" s="285">
        <v>60101</v>
      </c>
      <c r="HJ54" s="291">
        <v>58824</v>
      </c>
      <c r="HK54" s="286" t="s">
        <v>397</v>
      </c>
      <c r="HL54" s="287"/>
      <c r="HM54" s="288"/>
      <c r="HN54" s="289" t="s">
        <v>396</v>
      </c>
      <c r="HO54" s="290"/>
      <c r="HP54" s="284">
        <v>0</v>
      </c>
      <c r="HQ54" s="285">
        <v>0</v>
      </c>
      <c r="HR54" s="285">
        <v>0</v>
      </c>
      <c r="HS54" s="285">
        <v>0</v>
      </c>
      <c r="HT54" s="285">
        <v>718846</v>
      </c>
      <c r="HU54" s="293">
        <v>576105</v>
      </c>
      <c r="HV54" s="285">
        <v>0</v>
      </c>
      <c r="HW54" s="285">
        <v>0</v>
      </c>
      <c r="HX54" s="285">
        <v>6977629</v>
      </c>
      <c r="HY54" s="286" t="s">
        <v>397</v>
      </c>
      <c r="HZ54" s="287"/>
      <c r="IA54" s="288"/>
      <c r="IB54" s="289" t="s">
        <v>396</v>
      </c>
      <c r="IC54" s="290"/>
      <c r="ID54" s="284">
        <v>4984992</v>
      </c>
      <c r="IE54" s="285">
        <f t="shared" si="2"/>
        <v>3536586</v>
      </c>
      <c r="IF54" s="285">
        <f t="shared" si="3"/>
        <v>2484226</v>
      </c>
      <c r="IG54" s="285">
        <f t="shared" si="4"/>
        <v>218793</v>
      </c>
      <c r="IH54" s="285">
        <f t="shared" si="5"/>
        <v>93877</v>
      </c>
      <c r="II54" s="293">
        <f t="shared" si="6"/>
        <v>3222250</v>
      </c>
      <c r="IJ54" s="285">
        <f t="shared" si="7"/>
        <v>2406889</v>
      </c>
      <c r="IK54" s="285">
        <v>715634</v>
      </c>
      <c r="IL54" s="285">
        <v>4269358</v>
      </c>
      <c r="IM54" s="258" t="s">
        <v>397</v>
      </c>
      <c r="IN54" s="254"/>
      <c r="IO54" s="254"/>
      <c r="IP54" s="254"/>
      <c r="IQ54" s="254"/>
      <c r="IR54" s="254"/>
    </row>
    <row r="55" spans="1:252" s="264" customFormat="1" ht="17.25" customHeight="1" x14ac:dyDescent="0.45">
      <c r="A55" s="253">
        <v>43</v>
      </c>
      <c r="B55" s="202">
        <v>43</v>
      </c>
      <c r="C55" s="254"/>
      <c r="D55" s="265"/>
      <c r="E55" s="283" t="s">
        <v>398</v>
      </c>
      <c r="G55" s="284">
        <v>498417</v>
      </c>
      <c r="H55" s="285">
        <v>2379068</v>
      </c>
      <c r="I55" s="285">
        <v>67107</v>
      </c>
      <c r="J55" s="285">
        <v>67107</v>
      </c>
      <c r="K55" s="285">
        <v>863425</v>
      </c>
      <c r="L55" s="285">
        <v>641053</v>
      </c>
      <c r="M55" s="284">
        <v>758484</v>
      </c>
      <c r="N55" s="285">
        <v>62632</v>
      </c>
      <c r="O55" s="285">
        <v>24663</v>
      </c>
      <c r="P55" s="285">
        <v>16692</v>
      </c>
      <c r="Q55" s="286" t="s">
        <v>399</v>
      </c>
      <c r="R55" s="287"/>
      <c r="S55" s="288"/>
      <c r="T55" s="289" t="s">
        <v>398</v>
      </c>
      <c r="U55" s="290"/>
      <c r="V55" s="285">
        <v>554</v>
      </c>
      <c r="W55" s="285">
        <v>400</v>
      </c>
      <c r="X55" s="285">
        <v>959592</v>
      </c>
      <c r="Y55" s="284">
        <v>528317</v>
      </c>
      <c r="Z55" s="285">
        <v>508148</v>
      </c>
      <c r="AA55" s="285">
        <v>273639</v>
      </c>
      <c r="AB55" s="285">
        <v>177805</v>
      </c>
      <c r="AC55" s="285">
        <v>0</v>
      </c>
      <c r="AD55" s="285">
        <v>0</v>
      </c>
      <c r="AE55" s="285">
        <v>381826</v>
      </c>
      <c r="AF55" s="285">
        <v>309438</v>
      </c>
      <c r="AG55" s="286" t="s">
        <v>399</v>
      </c>
      <c r="AH55" s="287"/>
      <c r="AI55" s="288"/>
      <c r="AJ55" s="289" t="s">
        <v>398</v>
      </c>
      <c r="AK55" s="290"/>
      <c r="AL55" s="285">
        <v>274284</v>
      </c>
      <c r="AM55" s="285">
        <v>0</v>
      </c>
      <c r="AN55" s="285">
        <v>0</v>
      </c>
      <c r="AO55" s="285">
        <v>107542</v>
      </c>
      <c r="AP55" s="285">
        <v>0</v>
      </c>
      <c r="AQ55" s="285">
        <v>0</v>
      </c>
      <c r="AR55" s="285">
        <v>0</v>
      </c>
      <c r="AS55" s="285">
        <v>0</v>
      </c>
      <c r="AT55" s="285">
        <v>80328</v>
      </c>
      <c r="AU55" s="285">
        <v>59098</v>
      </c>
      <c r="AV55" s="286" t="s">
        <v>399</v>
      </c>
      <c r="AW55" s="287"/>
      <c r="AX55" s="288"/>
      <c r="AY55" s="289" t="s">
        <v>398</v>
      </c>
      <c r="AZ55" s="290"/>
      <c r="BA55" s="285">
        <v>59410</v>
      </c>
      <c r="BB55" s="285">
        <v>0</v>
      </c>
      <c r="BC55" s="285">
        <v>258</v>
      </c>
      <c r="BD55" s="285">
        <v>20660</v>
      </c>
      <c r="BE55" s="285">
        <v>0</v>
      </c>
      <c r="BF55" s="285">
        <v>20848</v>
      </c>
      <c r="BG55" s="285">
        <v>14662</v>
      </c>
      <c r="BH55" s="285">
        <v>327222</v>
      </c>
      <c r="BI55" s="285">
        <v>260055</v>
      </c>
      <c r="BJ55" s="285">
        <v>164737</v>
      </c>
      <c r="BK55" s="286" t="s">
        <v>399</v>
      </c>
      <c r="BL55" s="287"/>
      <c r="BM55" s="288"/>
      <c r="BN55" s="289" t="s">
        <v>398</v>
      </c>
      <c r="BO55" s="290"/>
      <c r="BP55" s="285">
        <v>46215</v>
      </c>
      <c r="BQ55" s="285">
        <v>0</v>
      </c>
      <c r="BR55" s="285">
        <v>0</v>
      </c>
      <c r="BS55" s="285">
        <f t="shared" si="9"/>
        <v>116270</v>
      </c>
      <c r="BT55" s="285">
        <v>0</v>
      </c>
      <c r="BU55" s="285">
        <v>0</v>
      </c>
      <c r="BV55" s="291">
        <v>114253</v>
      </c>
      <c r="BW55" s="285">
        <v>2017</v>
      </c>
      <c r="BX55" s="285">
        <v>0</v>
      </c>
      <c r="BY55" s="285">
        <v>171466</v>
      </c>
      <c r="BZ55" s="285">
        <v>95247</v>
      </c>
      <c r="CA55" s="286" t="s">
        <v>399</v>
      </c>
      <c r="CB55" s="287"/>
      <c r="CC55" s="288"/>
      <c r="CD55" s="289" t="s">
        <v>398</v>
      </c>
      <c r="CE55" s="290"/>
      <c r="CF55" s="285">
        <v>394052</v>
      </c>
      <c r="CG55" s="285">
        <v>290081</v>
      </c>
      <c r="CH55" s="285">
        <v>225612</v>
      </c>
      <c r="CI55" s="285">
        <v>39534</v>
      </c>
      <c r="CJ55" s="285">
        <v>18865</v>
      </c>
      <c r="CK55" s="285">
        <v>0</v>
      </c>
      <c r="CL55" s="285">
        <v>0</v>
      </c>
      <c r="CM55" s="285">
        <v>0</v>
      </c>
      <c r="CN55" s="285">
        <v>35726</v>
      </c>
      <c r="CO55" s="285">
        <f t="shared" si="10"/>
        <v>74315</v>
      </c>
      <c r="CP55" s="286" t="s">
        <v>399</v>
      </c>
      <c r="CQ55" s="287"/>
      <c r="CR55" s="288"/>
      <c r="CS55" s="289" t="s">
        <v>398</v>
      </c>
      <c r="CT55" s="290"/>
      <c r="CU55" s="292">
        <v>17039</v>
      </c>
      <c r="CV55" s="292">
        <v>57276</v>
      </c>
      <c r="CW55" s="292">
        <v>0</v>
      </c>
      <c r="CX55" s="285">
        <v>30173</v>
      </c>
      <c r="CY55" s="285">
        <v>13324</v>
      </c>
      <c r="CZ55" s="285">
        <v>0</v>
      </c>
      <c r="DA55" s="285">
        <v>12632</v>
      </c>
      <c r="DB55" s="285">
        <v>17541</v>
      </c>
      <c r="DC55" s="285">
        <v>379265</v>
      </c>
      <c r="DD55" s="285">
        <v>376609</v>
      </c>
      <c r="DE55" s="286" t="s">
        <v>399</v>
      </c>
      <c r="DF55" s="287"/>
      <c r="DG55" s="288"/>
      <c r="DH55" s="289" t="s">
        <v>398</v>
      </c>
      <c r="DI55" s="290"/>
      <c r="DJ55" s="285">
        <v>0</v>
      </c>
      <c r="DK55" s="285">
        <v>0</v>
      </c>
      <c r="DL55" s="292">
        <v>0</v>
      </c>
      <c r="DM55" s="292">
        <v>0</v>
      </c>
      <c r="DN55" s="292">
        <v>0</v>
      </c>
      <c r="DO55" s="292">
        <v>0</v>
      </c>
      <c r="DP55" s="293">
        <v>0</v>
      </c>
      <c r="DQ55" s="285">
        <v>3675304</v>
      </c>
      <c r="DR55" s="285">
        <v>2654991</v>
      </c>
      <c r="DS55" s="285">
        <v>874956</v>
      </c>
      <c r="DT55" s="286" t="s">
        <v>399</v>
      </c>
      <c r="DU55" s="287"/>
      <c r="DV55" s="288"/>
      <c r="DW55" s="289" t="s">
        <v>398</v>
      </c>
      <c r="DX55" s="290"/>
      <c r="DY55" s="285">
        <v>799914</v>
      </c>
      <c r="DZ55" s="285">
        <v>494086</v>
      </c>
      <c r="EA55" s="285">
        <v>441698</v>
      </c>
      <c r="EB55" s="285">
        <v>650559</v>
      </c>
      <c r="EC55" s="285">
        <v>386960</v>
      </c>
      <c r="ED55" s="285">
        <v>21470</v>
      </c>
      <c r="EE55" s="285">
        <v>20921</v>
      </c>
      <c r="EF55" s="285">
        <v>439720</v>
      </c>
      <c r="EG55" s="285">
        <v>128682</v>
      </c>
      <c r="EH55" s="285">
        <v>653260</v>
      </c>
      <c r="EI55" s="286" t="s">
        <v>399</v>
      </c>
      <c r="EJ55" s="287"/>
      <c r="EK55" s="288"/>
      <c r="EL55" s="289" t="s">
        <v>398</v>
      </c>
      <c r="EM55" s="290"/>
      <c r="EN55" s="285">
        <v>410448</v>
      </c>
      <c r="EO55" s="285">
        <v>30102</v>
      </c>
      <c r="EP55" s="285">
        <v>30102</v>
      </c>
      <c r="EQ55" s="285">
        <v>745</v>
      </c>
      <c r="ER55" s="285">
        <v>745</v>
      </c>
      <c r="ES55" s="285">
        <v>13768</v>
      </c>
      <c r="ET55" s="285">
        <v>11693</v>
      </c>
      <c r="EU55" s="285">
        <v>293986</v>
      </c>
      <c r="EV55" s="285">
        <v>184356</v>
      </c>
      <c r="EW55" s="285">
        <v>314659</v>
      </c>
      <c r="EX55" s="285">
        <v>183552</v>
      </c>
      <c r="EY55" s="286" t="s">
        <v>399</v>
      </c>
      <c r="EZ55" s="287"/>
      <c r="FA55" s="288"/>
      <c r="FB55" s="289" t="s">
        <v>398</v>
      </c>
      <c r="FC55" s="290"/>
      <c r="FD55" s="292">
        <v>85259</v>
      </c>
      <c r="FE55" s="292">
        <v>45630</v>
      </c>
      <c r="FF55" s="292">
        <v>0</v>
      </c>
      <c r="FG55" s="292">
        <v>0</v>
      </c>
      <c r="FH55" s="292">
        <v>85259</v>
      </c>
      <c r="FI55" s="292">
        <v>45630</v>
      </c>
      <c r="FJ55" s="292">
        <v>0</v>
      </c>
      <c r="FK55" s="292">
        <v>0</v>
      </c>
      <c r="FL55" s="292">
        <v>0</v>
      </c>
      <c r="FM55" s="292">
        <v>0</v>
      </c>
      <c r="FN55" s="286" t="s">
        <v>399</v>
      </c>
      <c r="FO55" s="287"/>
      <c r="FP55" s="288"/>
      <c r="FQ55" s="289" t="s">
        <v>398</v>
      </c>
      <c r="FR55" s="290"/>
      <c r="FS55" s="285">
        <v>0</v>
      </c>
      <c r="FT55" s="285">
        <v>0</v>
      </c>
      <c r="FU55" s="285">
        <v>0</v>
      </c>
      <c r="FV55" s="285">
        <v>0</v>
      </c>
      <c r="FW55" s="285">
        <v>0</v>
      </c>
      <c r="FX55" s="285">
        <v>0</v>
      </c>
      <c r="FY55" s="291">
        <v>0</v>
      </c>
      <c r="FZ55" s="285">
        <v>0</v>
      </c>
      <c r="GA55" s="285">
        <v>30173</v>
      </c>
      <c r="GB55" s="285">
        <v>13324</v>
      </c>
      <c r="GC55" s="285">
        <v>10317</v>
      </c>
      <c r="GD55" s="285">
        <v>217</v>
      </c>
      <c r="GE55" s="286" t="s">
        <v>399</v>
      </c>
      <c r="GF55" s="287"/>
      <c r="GG55" s="288"/>
      <c r="GH55" s="289" t="s">
        <v>398</v>
      </c>
      <c r="GI55" s="290"/>
      <c r="GJ55" s="284">
        <v>19856</v>
      </c>
      <c r="GK55" s="285">
        <v>13107</v>
      </c>
      <c r="GL55" s="285">
        <v>0</v>
      </c>
      <c r="GM55" s="285">
        <v>0</v>
      </c>
      <c r="GN55" s="285">
        <v>0</v>
      </c>
      <c r="GO55" s="293">
        <v>0</v>
      </c>
      <c r="GP55" s="285">
        <v>0</v>
      </c>
      <c r="GQ55" s="285">
        <v>0</v>
      </c>
      <c r="GR55" s="291">
        <v>0</v>
      </c>
      <c r="GS55" s="291">
        <v>0</v>
      </c>
      <c r="GT55" s="291">
        <v>0</v>
      </c>
      <c r="GU55" s="291">
        <v>0</v>
      </c>
      <c r="GV55" s="285">
        <v>0</v>
      </c>
      <c r="GW55" s="286" t="s">
        <v>399</v>
      </c>
      <c r="GX55" s="287"/>
      <c r="GY55" s="288"/>
      <c r="GZ55" s="289" t="s">
        <v>398</v>
      </c>
      <c r="HA55" s="290"/>
      <c r="HB55" s="284">
        <v>0</v>
      </c>
      <c r="HC55" s="285">
        <v>0</v>
      </c>
      <c r="HD55" s="285">
        <v>0</v>
      </c>
      <c r="HE55" s="285">
        <v>0</v>
      </c>
      <c r="HF55" s="285">
        <v>0</v>
      </c>
      <c r="HG55" s="293">
        <v>379265</v>
      </c>
      <c r="HH55" s="285">
        <v>376609</v>
      </c>
      <c r="HI55" s="285">
        <v>128579</v>
      </c>
      <c r="HJ55" s="291">
        <v>117241</v>
      </c>
      <c r="HK55" s="286" t="s">
        <v>399</v>
      </c>
      <c r="HL55" s="287"/>
      <c r="HM55" s="288"/>
      <c r="HN55" s="289" t="s">
        <v>398</v>
      </c>
      <c r="HO55" s="290"/>
      <c r="HP55" s="284">
        <v>49699</v>
      </c>
      <c r="HQ55" s="285">
        <v>49699</v>
      </c>
      <c r="HR55" s="285">
        <v>0</v>
      </c>
      <c r="HS55" s="285">
        <v>0</v>
      </c>
      <c r="HT55" s="285">
        <v>362364</v>
      </c>
      <c r="HU55" s="293">
        <v>305563</v>
      </c>
      <c r="HV55" s="285">
        <v>0</v>
      </c>
      <c r="HW55" s="285">
        <v>0</v>
      </c>
      <c r="HX55" s="285">
        <v>3675304</v>
      </c>
      <c r="HY55" s="286" t="s">
        <v>399</v>
      </c>
      <c r="HZ55" s="287"/>
      <c r="IA55" s="288"/>
      <c r="IB55" s="289" t="s">
        <v>398</v>
      </c>
      <c r="IC55" s="290"/>
      <c r="ID55" s="284">
        <v>2654991</v>
      </c>
      <c r="IE55" s="285">
        <f t="shared" si="2"/>
        <v>1693941</v>
      </c>
      <c r="IF55" s="285">
        <f t="shared" si="3"/>
        <v>1305205</v>
      </c>
      <c r="IG55" s="285">
        <f t="shared" si="4"/>
        <v>115432</v>
      </c>
      <c r="IH55" s="285">
        <f t="shared" si="5"/>
        <v>58954</v>
      </c>
      <c r="II55" s="293">
        <f t="shared" si="6"/>
        <v>1865931</v>
      </c>
      <c r="IJ55" s="285">
        <f t="shared" si="7"/>
        <v>1290832</v>
      </c>
      <c r="IK55" s="285">
        <v>636388</v>
      </c>
      <c r="IL55" s="285">
        <v>2018603</v>
      </c>
      <c r="IM55" s="258" t="s">
        <v>399</v>
      </c>
      <c r="IN55" s="254"/>
      <c r="IO55" s="254"/>
      <c r="IP55" s="254"/>
      <c r="IQ55" s="254"/>
      <c r="IR55" s="254"/>
    </row>
    <row r="56" spans="1:252" s="264" customFormat="1" ht="17.25" customHeight="1" x14ac:dyDescent="0.45">
      <c r="A56" s="253"/>
      <c r="B56" s="202"/>
      <c r="C56" s="254"/>
      <c r="D56" s="265"/>
      <c r="E56" s="283"/>
      <c r="G56" s="284"/>
      <c r="H56" s="285"/>
      <c r="I56" s="285"/>
      <c r="J56" s="285"/>
      <c r="K56" s="285"/>
      <c r="L56" s="285"/>
      <c r="M56" s="284"/>
      <c r="N56" s="285"/>
      <c r="O56" s="285"/>
      <c r="P56" s="285"/>
      <c r="Q56" s="286"/>
      <c r="R56" s="287"/>
      <c r="S56" s="288"/>
      <c r="T56" s="289"/>
      <c r="U56" s="290"/>
      <c r="V56" s="285"/>
      <c r="W56" s="285"/>
      <c r="X56" s="285"/>
      <c r="Y56" s="284"/>
      <c r="Z56" s="285"/>
      <c r="AA56" s="285"/>
      <c r="AB56" s="285"/>
      <c r="AC56" s="285"/>
      <c r="AD56" s="285"/>
      <c r="AE56" s="285"/>
      <c r="AF56" s="285"/>
      <c r="AG56" s="286"/>
      <c r="AH56" s="287"/>
      <c r="AI56" s="288"/>
      <c r="AJ56" s="289"/>
      <c r="AK56" s="290"/>
      <c r="AL56" s="285"/>
      <c r="AM56" s="285"/>
      <c r="AN56" s="285"/>
      <c r="AO56" s="285"/>
      <c r="AP56" s="285"/>
      <c r="AQ56" s="285"/>
      <c r="AR56" s="285"/>
      <c r="AS56" s="285"/>
      <c r="AT56" s="285"/>
      <c r="AU56" s="285"/>
      <c r="AV56" s="286"/>
      <c r="AW56" s="287"/>
      <c r="AX56" s="288"/>
      <c r="AY56" s="289"/>
      <c r="AZ56" s="290"/>
      <c r="BA56" s="285"/>
      <c r="BB56" s="285"/>
      <c r="BC56" s="285"/>
      <c r="BD56" s="285"/>
      <c r="BE56" s="285"/>
      <c r="BF56" s="285"/>
      <c r="BG56" s="285"/>
      <c r="BH56" s="285"/>
      <c r="BI56" s="285"/>
      <c r="BJ56" s="285"/>
      <c r="BK56" s="286"/>
      <c r="BL56" s="287"/>
      <c r="BM56" s="288"/>
      <c r="BN56" s="289"/>
      <c r="BO56" s="290"/>
      <c r="BP56" s="285"/>
      <c r="BQ56" s="285"/>
      <c r="BR56" s="285"/>
      <c r="BS56" s="285"/>
      <c r="BT56" s="285"/>
      <c r="BU56" s="285"/>
      <c r="BV56" s="291"/>
      <c r="BW56" s="285"/>
      <c r="BX56" s="285"/>
      <c r="BY56" s="285"/>
      <c r="BZ56" s="285"/>
      <c r="CA56" s="286"/>
      <c r="CB56" s="287"/>
      <c r="CC56" s="288"/>
      <c r="CD56" s="289"/>
      <c r="CE56" s="290"/>
      <c r="CF56" s="285"/>
      <c r="CG56" s="285"/>
      <c r="CH56" s="285"/>
      <c r="CI56" s="285"/>
      <c r="CJ56" s="285"/>
      <c r="CK56" s="285"/>
      <c r="CL56" s="285"/>
      <c r="CM56" s="285"/>
      <c r="CN56" s="285"/>
      <c r="CO56" s="285"/>
      <c r="CP56" s="286"/>
      <c r="CQ56" s="287"/>
      <c r="CR56" s="288"/>
      <c r="CS56" s="289"/>
      <c r="CT56" s="290"/>
      <c r="CU56" s="292"/>
      <c r="CV56" s="292"/>
      <c r="CW56" s="292"/>
      <c r="CX56" s="285"/>
      <c r="CY56" s="285"/>
      <c r="CZ56" s="285"/>
      <c r="DA56" s="285"/>
      <c r="DB56" s="285"/>
      <c r="DC56" s="285"/>
      <c r="DD56" s="285"/>
      <c r="DE56" s="286"/>
      <c r="DF56" s="287"/>
      <c r="DG56" s="288"/>
      <c r="DH56" s="289"/>
      <c r="DI56" s="290"/>
      <c r="DJ56" s="285"/>
      <c r="DK56" s="285"/>
      <c r="DL56" s="292"/>
      <c r="DM56" s="292"/>
      <c r="DN56" s="292"/>
      <c r="DO56" s="292"/>
      <c r="DP56" s="293"/>
      <c r="DQ56" s="285"/>
      <c r="DR56" s="285"/>
      <c r="DS56" s="285"/>
      <c r="DT56" s="286"/>
      <c r="DU56" s="287"/>
      <c r="DV56" s="288"/>
      <c r="DW56" s="289"/>
      <c r="DX56" s="290"/>
      <c r="DY56" s="285"/>
      <c r="DZ56" s="285"/>
      <c r="EA56" s="285"/>
      <c r="EB56" s="285"/>
      <c r="EC56" s="285"/>
      <c r="ED56" s="285"/>
      <c r="EE56" s="285"/>
      <c r="EF56" s="285"/>
      <c r="EG56" s="285"/>
      <c r="EH56" s="285"/>
      <c r="EI56" s="286"/>
      <c r="EJ56" s="287"/>
      <c r="EK56" s="288"/>
      <c r="EL56" s="289"/>
      <c r="EM56" s="290"/>
      <c r="EN56" s="285"/>
      <c r="EO56" s="285"/>
      <c r="EP56" s="285"/>
      <c r="EQ56" s="285"/>
      <c r="ER56" s="285"/>
      <c r="ES56" s="285"/>
      <c r="ET56" s="285"/>
      <c r="EU56" s="285"/>
      <c r="EV56" s="285"/>
      <c r="EW56" s="285"/>
      <c r="EX56" s="285"/>
      <c r="EY56" s="286"/>
      <c r="EZ56" s="287"/>
      <c r="FA56" s="288"/>
      <c r="FB56" s="289"/>
      <c r="FC56" s="290"/>
      <c r="FD56" s="292"/>
      <c r="FE56" s="292"/>
      <c r="FF56" s="292"/>
      <c r="FG56" s="292"/>
      <c r="FH56" s="292"/>
      <c r="FI56" s="292"/>
      <c r="FJ56" s="292"/>
      <c r="FK56" s="292"/>
      <c r="FL56" s="292"/>
      <c r="FM56" s="292"/>
      <c r="FN56" s="286"/>
      <c r="FO56" s="287"/>
      <c r="FP56" s="288"/>
      <c r="FQ56" s="289"/>
      <c r="FR56" s="290"/>
      <c r="FS56" s="285"/>
      <c r="FT56" s="285"/>
      <c r="FU56" s="285"/>
      <c r="FV56" s="285"/>
      <c r="FW56" s="285"/>
      <c r="FX56" s="285"/>
      <c r="FY56" s="291"/>
      <c r="FZ56" s="285"/>
      <c r="GA56" s="285"/>
      <c r="GB56" s="285"/>
      <c r="GC56" s="285"/>
      <c r="GD56" s="285"/>
      <c r="GE56" s="286"/>
      <c r="GF56" s="287"/>
      <c r="GG56" s="288"/>
      <c r="GH56" s="289"/>
      <c r="GI56" s="290"/>
      <c r="GJ56" s="284"/>
      <c r="GK56" s="285"/>
      <c r="GL56" s="285"/>
      <c r="GM56" s="285"/>
      <c r="GN56" s="285"/>
      <c r="GO56" s="293"/>
      <c r="GP56" s="285"/>
      <c r="GQ56" s="285"/>
      <c r="GR56" s="291"/>
      <c r="GS56" s="291"/>
      <c r="GT56" s="291"/>
      <c r="GU56" s="291"/>
      <c r="GV56" s="285"/>
      <c r="GW56" s="286"/>
      <c r="GX56" s="287"/>
      <c r="GY56" s="288"/>
      <c r="GZ56" s="289"/>
      <c r="HA56" s="290"/>
      <c r="HB56" s="284"/>
      <c r="HC56" s="285"/>
      <c r="HD56" s="285"/>
      <c r="HE56" s="285"/>
      <c r="HF56" s="285"/>
      <c r="HG56" s="293"/>
      <c r="HH56" s="285"/>
      <c r="HI56" s="285"/>
      <c r="HJ56" s="285"/>
      <c r="HK56" s="286"/>
      <c r="HL56" s="287"/>
      <c r="HM56" s="288"/>
      <c r="HN56" s="289"/>
      <c r="HO56" s="290"/>
      <c r="HP56" s="284"/>
      <c r="HQ56" s="285"/>
      <c r="HR56" s="285"/>
      <c r="HS56" s="285"/>
      <c r="HT56" s="285"/>
      <c r="HU56" s="293"/>
      <c r="HV56" s="285"/>
      <c r="HW56" s="285"/>
      <c r="HX56" s="285"/>
      <c r="HY56" s="286"/>
      <c r="HZ56" s="287"/>
      <c r="IA56" s="288"/>
      <c r="IB56" s="289"/>
      <c r="IC56" s="290"/>
      <c r="ID56" s="284"/>
      <c r="IE56" s="285"/>
      <c r="IF56" s="285"/>
      <c r="IG56" s="285"/>
      <c r="IH56" s="285"/>
      <c r="II56" s="293"/>
      <c r="IJ56" s="285"/>
      <c r="IK56" s="285"/>
      <c r="IL56" s="285"/>
      <c r="IM56" s="258"/>
      <c r="IN56" s="254"/>
      <c r="IO56" s="254"/>
      <c r="IP56" s="254"/>
      <c r="IQ56" s="254"/>
      <c r="IR56" s="254"/>
    </row>
    <row r="57" spans="1:252" s="264" customFormat="1" ht="16.5" customHeight="1" x14ac:dyDescent="0.45">
      <c r="A57" s="253"/>
      <c r="B57" s="186"/>
      <c r="C57" s="254"/>
      <c r="D57" s="265"/>
      <c r="E57" s="283" t="s">
        <v>400</v>
      </c>
      <c r="G57" s="284">
        <v>10487095</v>
      </c>
      <c r="H57" s="284">
        <v>52114861</v>
      </c>
      <c r="I57" s="284">
        <v>973893</v>
      </c>
      <c r="J57" s="284">
        <v>973864</v>
      </c>
      <c r="K57" s="284">
        <v>17767942</v>
      </c>
      <c r="L57" s="284">
        <v>12040835</v>
      </c>
      <c r="M57" s="284">
        <v>15887439</v>
      </c>
      <c r="N57" s="284">
        <v>922723</v>
      </c>
      <c r="O57" s="284">
        <v>723719</v>
      </c>
      <c r="P57" s="285">
        <v>190142</v>
      </c>
      <c r="Q57" s="296" t="s">
        <v>752</v>
      </c>
      <c r="R57" s="290"/>
      <c r="S57" s="288"/>
      <c r="T57" s="289" t="s">
        <v>400</v>
      </c>
      <c r="U57" s="290"/>
      <c r="V57" s="285">
        <v>31865</v>
      </c>
      <c r="W57" s="285">
        <v>12054</v>
      </c>
      <c r="X57" s="285">
        <v>32610464</v>
      </c>
      <c r="Y57" s="285">
        <v>18705675</v>
      </c>
      <c r="Z57" s="285">
        <v>13001988</v>
      </c>
      <c r="AA57" s="285">
        <v>7162672</v>
      </c>
      <c r="AB57" s="285">
        <v>12162950</v>
      </c>
      <c r="AC57" s="285">
        <v>282222</v>
      </c>
      <c r="AD57" s="285">
        <v>632</v>
      </c>
      <c r="AE57" s="285">
        <v>7343120</v>
      </c>
      <c r="AF57" s="285">
        <v>5936293</v>
      </c>
      <c r="AG57" s="296" t="s">
        <v>752</v>
      </c>
      <c r="AH57" s="287"/>
      <c r="AI57" s="288"/>
      <c r="AJ57" s="289" t="s">
        <v>400</v>
      </c>
      <c r="AK57" s="290"/>
      <c r="AL57" s="285">
        <v>3274363</v>
      </c>
      <c r="AM57" s="285">
        <v>5186</v>
      </c>
      <c r="AN57" s="285">
        <v>0</v>
      </c>
      <c r="AO57" s="285">
        <v>4063571</v>
      </c>
      <c r="AP57" s="285">
        <v>34920</v>
      </c>
      <c r="AQ57" s="285">
        <v>30133</v>
      </c>
      <c r="AR57" s="285">
        <v>0</v>
      </c>
      <c r="AS57" s="285">
        <v>34920</v>
      </c>
      <c r="AT57" s="285">
        <v>1354971</v>
      </c>
      <c r="AU57" s="285">
        <v>633028</v>
      </c>
      <c r="AV57" s="296" t="s">
        <v>752</v>
      </c>
      <c r="AW57" s="287"/>
      <c r="AX57" s="288"/>
      <c r="AY57" s="289" t="s">
        <v>400</v>
      </c>
      <c r="AZ57" s="290"/>
      <c r="BA57" s="285">
        <v>944107</v>
      </c>
      <c r="BB57" s="285">
        <v>97</v>
      </c>
      <c r="BC57" s="285">
        <v>264508</v>
      </c>
      <c r="BD57" s="285">
        <v>115427</v>
      </c>
      <c r="BE57" s="285">
        <v>30832</v>
      </c>
      <c r="BF57" s="285">
        <v>965750</v>
      </c>
      <c r="BG57" s="285">
        <v>715218</v>
      </c>
      <c r="BH57" s="285">
        <v>6150976</v>
      </c>
      <c r="BI57" s="285">
        <v>4732491</v>
      </c>
      <c r="BJ57" s="285">
        <v>639430</v>
      </c>
      <c r="BK57" s="296" t="s">
        <v>752</v>
      </c>
      <c r="BL57" s="287"/>
      <c r="BM57" s="288"/>
      <c r="BN57" s="289" t="s">
        <v>400</v>
      </c>
      <c r="BO57" s="290"/>
      <c r="BP57" s="285">
        <v>1366831</v>
      </c>
      <c r="BQ57" s="285">
        <v>272749</v>
      </c>
      <c r="BR57" s="285">
        <v>79</v>
      </c>
      <c r="BS57" s="285">
        <f>SUM(BS46:BS55)</f>
        <v>3422988</v>
      </c>
      <c r="BT57" s="285">
        <v>5712</v>
      </c>
      <c r="BU57" s="285">
        <v>525184</v>
      </c>
      <c r="BV57" s="285">
        <v>2625506</v>
      </c>
      <c r="BW57" s="285">
        <v>266586</v>
      </c>
      <c r="BX57" s="285">
        <v>448695</v>
      </c>
      <c r="BY57" s="285">
        <v>3838926</v>
      </c>
      <c r="BZ57" s="285">
        <v>3289553</v>
      </c>
      <c r="CA57" s="296" t="s">
        <v>752</v>
      </c>
      <c r="CB57" s="287"/>
      <c r="CC57" s="288"/>
      <c r="CD57" s="289" t="s">
        <v>400</v>
      </c>
      <c r="CE57" s="290"/>
      <c r="CF57" s="285">
        <v>10247285</v>
      </c>
      <c r="CG57" s="285">
        <v>7169297</v>
      </c>
      <c r="CH57" s="285">
        <v>3100005</v>
      </c>
      <c r="CI57" s="285">
        <v>2328908</v>
      </c>
      <c r="CJ57" s="285">
        <v>765679</v>
      </c>
      <c r="CK57" s="285">
        <v>0</v>
      </c>
      <c r="CL57" s="285">
        <v>0</v>
      </c>
      <c r="CM57" s="285">
        <v>599308</v>
      </c>
      <c r="CN57" s="285">
        <v>1419408</v>
      </c>
      <c r="CO57" s="285">
        <f>SUM(CO46:CO55)</f>
        <v>2033977</v>
      </c>
      <c r="CP57" s="296" t="s">
        <v>752</v>
      </c>
      <c r="CQ57" s="287"/>
      <c r="CR57" s="288"/>
      <c r="CS57" s="289" t="s">
        <v>400</v>
      </c>
      <c r="CT57" s="290"/>
      <c r="CU57" s="292">
        <v>560815</v>
      </c>
      <c r="CV57" s="292">
        <v>1473162</v>
      </c>
      <c r="CW57" s="292">
        <v>0</v>
      </c>
      <c r="CX57" s="292">
        <v>373085</v>
      </c>
      <c r="CY57" s="292">
        <v>23462</v>
      </c>
      <c r="CZ57" s="292">
        <v>11927</v>
      </c>
      <c r="DA57" s="292">
        <v>343617</v>
      </c>
      <c r="DB57" s="292">
        <v>17541</v>
      </c>
      <c r="DC57" s="292">
        <v>6026524</v>
      </c>
      <c r="DD57" s="292">
        <v>5925756</v>
      </c>
      <c r="DE57" s="296" t="s">
        <v>752</v>
      </c>
      <c r="DF57" s="287"/>
      <c r="DG57" s="288"/>
      <c r="DH57" s="289" t="s">
        <v>400</v>
      </c>
      <c r="DI57" s="290"/>
      <c r="DJ57" s="285">
        <v>0</v>
      </c>
      <c r="DK57" s="285">
        <v>0</v>
      </c>
      <c r="DL57" s="285">
        <v>0</v>
      </c>
      <c r="DM57" s="285">
        <v>0</v>
      </c>
      <c r="DN57" s="285">
        <v>0</v>
      </c>
      <c r="DO57" s="285">
        <v>0</v>
      </c>
      <c r="DP57" s="285">
        <v>0</v>
      </c>
      <c r="DQ57" s="285">
        <v>87687856</v>
      </c>
      <c r="DR57" s="285">
        <v>60175605</v>
      </c>
      <c r="DS57" s="285">
        <v>17697265</v>
      </c>
      <c r="DT57" s="296" t="s">
        <v>752</v>
      </c>
      <c r="DU57" s="287"/>
      <c r="DV57" s="288"/>
      <c r="DW57" s="289" t="s">
        <v>400</v>
      </c>
      <c r="DX57" s="290"/>
      <c r="DY57" s="285">
        <v>16169611</v>
      </c>
      <c r="DZ57" s="285">
        <v>9406261</v>
      </c>
      <c r="EA57" s="285">
        <v>8606112</v>
      </c>
      <c r="EB57" s="285">
        <v>14344658</v>
      </c>
      <c r="EC57" s="285">
        <v>10251657</v>
      </c>
      <c r="ED57" s="285">
        <v>747692</v>
      </c>
      <c r="EE57" s="285">
        <v>591379</v>
      </c>
      <c r="EF57" s="285">
        <v>17510304</v>
      </c>
      <c r="EG57" s="285">
        <v>6591471</v>
      </c>
      <c r="EH57" s="285">
        <v>10584606</v>
      </c>
      <c r="EI57" s="296" t="s">
        <v>752</v>
      </c>
      <c r="EJ57" s="287"/>
      <c r="EK57" s="288"/>
      <c r="EL57" s="289" t="s">
        <v>400</v>
      </c>
      <c r="EM57" s="290"/>
      <c r="EN57" s="285">
        <v>8495544</v>
      </c>
      <c r="EO57" s="285">
        <v>567527</v>
      </c>
      <c r="EP57" s="285">
        <v>562667</v>
      </c>
      <c r="EQ57" s="285">
        <v>51274</v>
      </c>
      <c r="ER57" s="285">
        <v>51274</v>
      </c>
      <c r="ES57" s="285">
        <v>757849</v>
      </c>
      <c r="ET57" s="285">
        <v>613739</v>
      </c>
      <c r="EU57" s="285">
        <v>2819160</v>
      </c>
      <c r="EV57" s="285">
        <v>2535040</v>
      </c>
      <c r="EW57" s="285">
        <v>6388796</v>
      </c>
      <c r="EX57" s="285">
        <v>4732824</v>
      </c>
      <c r="EY57" s="296" t="s">
        <v>752</v>
      </c>
      <c r="EZ57" s="287"/>
      <c r="FA57" s="288"/>
      <c r="FB57" s="289" t="s">
        <v>400</v>
      </c>
      <c r="FC57" s="290"/>
      <c r="FD57" s="292">
        <v>7327584</v>
      </c>
      <c r="FE57" s="292">
        <v>1738058</v>
      </c>
      <c r="FF57" s="292">
        <v>1772254</v>
      </c>
      <c r="FG57" s="292">
        <v>214721</v>
      </c>
      <c r="FH57" s="292">
        <v>5419036</v>
      </c>
      <c r="FI57" s="292">
        <v>1505941</v>
      </c>
      <c r="FJ57" s="292">
        <v>0</v>
      </c>
      <c r="FK57" s="292">
        <v>0</v>
      </c>
      <c r="FL57" s="292">
        <v>49432</v>
      </c>
      <c r="FM57" s="292">
        <v>14934</v>
      </c>
      <c r="FN57" s="296" t="s">
        <v>752</v>
      </c>
      <c r="FO57" s="287"/>
      <c r="FP57" s="288"/>
      <c r="FQ57" s="289" t="s">
        <v>400</v>
      </c>
      <c r="FR57" s="290"/>
      <c r="FS57" s="285">
        <v>86862</v>
      </c>
      <c r="FT57" s="285">
        <v>2462</v>
      </c>
      <c r="FU57" s="285">
        <v>0</v>
      </c>
      <c r="FV57" s="285">
        <v>0</v>
      </c>
      <c r="FW57" s="285">
        <v>0</v>
      </c>
      <c r="FX57" s="285">
        <v>0</v>
      </c>
      <c r="FY57" s="285">
        <v>0</v>
      </c>
      <c r="FZ57" s="285">
        <v>0</v>
      </c>
      <c r="GA57" s="285">
        <v>371422</v>
      </c>
      <c r="GB57" s="285">
        <v>21799</v>
      </c>
      <c r="GC57" s="285">
        <v>318135</v>
      </c>
      <c r="GD57" s="285">
        <v>217</v>
      </c>
      <c r="GE57" s="296" t="s">
        <v>752</v>
      </c>
      <c r="GF57" s="287"/>
      <c r="GG57" s="288"/>
      <c r="GH57" s="289" t="s">
        <v>400</v>
      </c>
      <c r="GI57" s="290"/>
      <c r="GJ57" s="284">
        <v>53287</v>
      </c>
      <c r="GK57" s="284">
        <v>21582</v>
      </c>
      <c r="GL57" s="284">
        <v>0</v>
      </c>
      <c r="GM57" s="284">
        <v>0</v>
      </c>
      <c r="GN57" s="284">
        <v>0</v>
      </c>
      <c r="GO57" s="284">
        <v>0</v>
      </c>
      <c r="GP57" s="284">
        <v>0</v>
      </c>
      <c r="GQ57" s="284">
        <v>0</v>
      </c>
      <c r="GR57" s="284">
        <v>0</v>
      </c>
      <c r="GS57" s="284">
        <v>0</v>
      </c>
      <c r="GT57" s="284">
        <v>0</v>
      </c>
      <c r="GU57" s="284">
        <v>0</v>
      </c>
      <c r="GV57" s="285">
        <v>0</v>
      </c>
      <c r="GW57" s="296" t="s">
        <v>752</v>
      </c>
      <c r="GX57" s="287"/>
      <c r="GY57" s="288"/>
      <c r="GZ57" s="289" t="s">
        <v>400</v>
      </c>
      <c r="HA57" s="290"/>
      <c r="HB57" s="284">
        <v>0</v>
      </c>
      <c r="HC57" s="284">
        <v>0</v>
      </c>
      <c r="HD57" s="284">
        <v>0</v>
      </c>
      <c r="HE57" s="284">
        <v>0</v>
      </c>
      <c r="HF57" s="284">
        <v>0</v>
      </c>
      <c r="HG57" s="284">
        <v>6026524</v>
      </c>
      <c r="HH57" s="284">
        <v>5925756</v>
      </c>
      <c r="HI57" s="284">
        <v>3705694</v>
      </c>
      <c r="HJ57" s="285">
        <v>2733139</v>
      </c>
      <c r="HK57" s="296" t="s">
        <v>752</v>
      </c>
      <c r="HL57" s="287"/>
      <c r="HM57" s="288"/>
      <c r="HN57" s="289" t="s">
        <v>400</v>
      </c>
      <c r="HO57" s="290"/>
      <c r="HP57" s="284">
        <v>728443</v>
      </c>
      <c r="HQ57" s="284">
        <v>712243</v>
      </c>
      <c r="HR57" s="284">
        <v>600</v>
      </c>
      <c r="HS57" s="284">
        <v>0</v>
      </c>
      <c r="HT57" s="284">
        <v>8643064</v>
      </c>
      <c r="HU57" s="284">
        <v>6944948</v>
      </c>
      <c r="HV57" s="284">
        <v>0</v>
      </c>
      <c r="HW57" s="284">
        <v>0</v>
      </c>
      <c r="HX57" s="285">
        <v>87687856</v>
      </c>
      <c r="HY57" s="296" t="s">
        <v>752</v>
      </c>
      <c r="HZ57" s="287"/>
      <c r="IA57" s="288"/>
      <c r="IB57" s="289" t="s">
        <v>400</v>
      </c>
      <c r="IC57" s="290"/>
      <c r="ID57" s="284">
        <v>60175605</v>
      </c>
      <c r="IE57" s="284">
        <f t="shared" ref="IE57:IJ57" si="11">SUM(IE46:IE55)</f>
        <v>41234093</v>
      </c>
      <c r="IF57" s="284">
        <f t="shared" si="11"/>
        <v>28686838</v>
      </c>
      <c r="IG57" s="284">
        <f t="shared" si="11"/>
        <v>7699006</v>
      </c>
      <c r="IH57" s="284">
        <f t="shared" si="11"/>
        <v>1759857</v>
      </c>
      <c r="II57" s="284">
        <f t="shared" si="11"/>
        <v>38754757</v>
      </c>
      <c r="IJ57" s="284">
        <f t="shared" si="11"/>
        <v>29728910</v>
      </c>
      <c r="IK57" s="284">
        <v>11499175</v>
      </c>
      <c r="IL57" s="285">
        <v>48676430</v>
      </c>
      <c r="IM57" s="297" t="s">
        <v>752</v>
      </c>
      <c r="IN57" s="254"/>
      <c r="IO57" s="254"/>
      <c r="IP57" s="254"/>
      <c r="IQ57" s="254"/>
      <c r="IR57" s="254"/>
    </row>
    <row r="58" spans="1:252" s="264" customFormat="1" ht="16.5" customHeight="1" x14ac:dyDescent="0.45">
      <c r="A58" s="253"/>
      <c r="B58" s="186"/>
      <c r="C58" s="254"/>
      <c r="D58" s="265"/>
      <c r="E58" s="283"/>
      <c r="G58" s="284"/>
      <c r="H58" s="285"/>
      <c r="I58" s="285"/>
      <c r="J58" s="285"/>
      <c r="K58" s="285"/>
      <c r="L58" s="285"/>
      <c r="M58" s="284"/>
      <c r="N58" s="285"/>
      <c r="O58" s="285"/>
      <c r="P58" s="285"/>
      <c r="Q58" s="296"/>
      <c r="R58" s="290"/>
      <c r="S58" s="288"/>
      <c r="T58" s="289"/>
      <c r="U58" s="290"/>
      <c r="V58" s="285"/>
      <c r="W58" s="285"/>
      <c r="X58" s="285"/>
      <c r="Y58" s="284"/>
      <c r="Z58" s="285"/>
      <c r="AA58" s="285"/>
      <c r="AB58" s="285"/>
      <c r="AC58" s="285"/>
      <c r="AD58" s="285"/>
      <c r="AE58" s="285"/>
      <c r="AF58" s="285"/>
      <c r="AG58" s="296"/>
      <c r="AH58" s="287"/>
      <c r="AI58" s="288"/>
      <c r="AJ58" s="289"/>
      <c r="AK58" s="290"/>
      <c r="AL58" s="285"/>
      <c r="AM58" s="285"/>
      <c r="AN58" s="285"/>
      <c r="AO58" s="285"/>
      <c r="AP58" s="285"/>
      <c r="AQ58" s="285"/>
      <c r="AR58" s="285"/>
      <c r="AS58" s="285"/>
      <c r="AT58" s="285"/>
      <c r="AU58" s="285"/>
      <c r="AV58" s="296"/>
      <c r="AW58" s="287"/>
      <c r="AX58" s="288"/>
      <c r="AY58" s="289"/>
      <c r="AZ58" s="290"/>
      <c r="BA58" s="285"/>
      <c r="BB58" s="285"/>
      <c r="BC58" s="285"/>
      <c r="BD58" s="285"/>
      <c r="BE58" s="285"/>
      <c r="BF58" s="285"/>
      <c r="BG58" s="285"/>
      <c r="BH58" s="285"/>
      <c r="BI58" s="285"/>
      <c r="BJ58" s="285"/>
      <c r="BK58" s="296"/>
      <c r="BL58" s="287"/>
      <c r="BM58" s="288"/>
      <c r="BN58" s="289"/>
      <c r="BO58" s="290"/>
      <c r="BP58" s="285"/>
      <c r="BQ58" s="285"/>
      <c r="BR58" s="285"/>
      <c r="BS58" s="285"/>
      <c r="BT58" s="285"/>
      <c r="BU58" s="285"/>
      <c r="BV58" s="285"/>
      <c r="BW58" s="285"/>
      <c r="BX58" s="285"/>
      <c r="BY58" s="285"/>
      <c r="BZ58" s="285"/>
      <c r="CA58" s="296"/>
      <c r="CB58" s="287"/>
      <c r="CC58" s="288"/>
      <c r="CD58" s="289"/>
      <c r="CE58" s="290"/>
      <c r="CF58" s="285"/>
      <c r="CG58" s="285"/>
      <c r="CH58" s="285"/>
      <c r="CI58" s="285"/>
      <c r="CJ58" s="285"/>
      <c r="CK58" s="285"/>
      <c r="CL58" s="285"/>
      <c r="CM58" s="285"/>
      <c r="CN58" s="285"/>
      <c r="CO58" s="285"/>
      <c r="CP58" s="296"/>
      <c r="CQ58" s="287"/>
      <c r="CR58" s="288"/>
      <c r="CS58" s="289"/>
      <c r="CT58" s="290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6"/>
      <c r="DF58" s="287"/>
      <c r="DG58" s="288"/>
      <c r="DH58" s="289"/>
      <c r="DI58" s="290"/>
      <c r="DJ58" s="285"/>
      <c r="DK58" s="285"/>
      <c r="DL58" s="285"/>
      <c r="DM58" s="285"/>
      <c r="DN58" s="285"/>
      <c r="DO58" s="285"/>
      <c r="DP58" s="285"/>
      <c r="DQ58" s="285"/>
      <c r="DR58" s="285"/>
      <c r="DS58" s="285"/>
      <c r="DT58" s="296"/>
      <c r="DU58" s="287"/>
      <c r="DV58" s="288"/>
      <c r="DW58" s="289"/>
      <c r="DX58" s="290"/>
      <c r="DY58" s="285"/>
      <c r="DZ58" s="285"/>
      <c r="EA58" s="285"/>
      <c r="EB58" s="285"/>
      <c r="EC58" s="285"/>
      <c r="ED58" s="285"/>
      <c r="EE58" s="285"/>
      <c r="EF58" s="285"/>
      <c r="EG58" s="285"/>
      <c r="EH58" s="285"/>
      <c r="EI58" s="296"/>
      <c r="EJ58" s="287"/>
      <c r="EK58" s="288"/>
      <c r="EL58" s="289"/>
      <c r="EM58" s="290"/>
      <c r="EN58" s="285"/>
      <c r="EO58" s="285"/>
      <c r="EP58" s="285"/>
      <c r="EQ58" s="285"/>
      <c r="ER58" s="285"/>
      <c r="ES58" s="285"/>
      <c r="ET58" s="285"/>
      <c r="EU58" s="285"/>
      <c r="EV58" s="285"/>
      <c r="EW58" s="285"/>
      <c r="EX58" s="285"/>
      <c r="EY58" s="296"/>
      <c r="EZ58" s="287"/>
      <c r="FA58" s="288"/>
      <c r="FB58" s="289"/>
      <c r="FC58" s="290"/>
      <c r="FD58" s="292"/>
      <c r="FE58" s="292"/>
      <c r="FF58" s="292"/>
      <c r="FG58" s="292"/>
      <c r="FH58" s="292"/>
      <c r="FI58" s="292"/>
      <c r="FJ58" s="292"/>
      <c r="FK58" s="292"/>
      <c r="FL58" s="292"/>
      <c r="FM58" s="292"/>
      <c r="FN58" s="296"/>
      <c r="FO58" s="287"/>
      <c r="FP58" s="288"/>
      <c r="FQ58" s="289"/>
      <c r="FR58" s="290"/>
      <c r="FS58" s="285"/>
      <c r="FT58" s="285"/>
      <c r="FU58" s="285"/>
      <c r="FV58" s="285"/>
      <c r="FW58" s="285"/>
      <c r="FX58" s="285"/>
      <c r="FY58" s="285"/>
      <c r="FZ58" s="285"/>
      <c r="GA58" s="285"/>
      <c r="GB58" s="285"/>
      <c r="GC58" s="285"/>
      <c r="GD58" s="285"/>
      <c r="GE58" s="296"/>
      <c r="GF58" s="287"/>
      <c r="GG58" s="288"/>
      <c r="GH58" s="289"/>
      <c r="GI58" s="290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5"/>
      <c r="GW58" s="296"/>
      <c r="GX58" s="287"/>
      <c r="GY58" s="288"/>
      <c r="GZ58" s="289"/>
      <c r="HA58" s="290"/>
      <c r="HB58" s="284"/>
      <c r="HC58" s="285"/>
      <c r="HD58" s="285"/>
      <c r="HE58" s="285"/>
      <c r="HF58" s="285"/>
      <c r="HG58" s="285"/>
      <c r="HH58" s="285"/>
      <c r="HI58" s="285"/>
      <c r="HJ58" s="285"/>
      <c r="HK58" s="296"/>
      <c r="HL58" s="287"/>
      <c r="HM58" s="288"/>
      <c r="HN58" s="289"/>
      <c r="HO58" s="290"/>
      <c r="HP58" s="284"/>
      <c r="HQ58" s="284"/>
      <c r="HR58" s="284"/>
      <c r="HS58" s="284"/>
      <c r="HT58" s="284"/>
      <c r="HU58" s="284"/>
      <c r="HV58" s="284"/>
      <c r="HW58" s="284"/>
      <c r="HX58" s="285"/>
      <c r="HY58" s="296"/>
      <c r="HZ58" s="287"/>
      <c r="IA58" s="288"/>
      <c r="IB58" s="289"/>
      <c r="IC58" s="290"/>
      <c r="ID58" s="284"/>
      <c r="IE58" s="285"/>
      <c r="IF58" s="285"/>
      <c r="IG58" s="285"/>
      <c r="IH58" s="285"/>
      <c r="II58" s="293"/>
      <c r="IJ58" s="285"/>
      <c r="IK58" s="285"/>
      <c r="IL58" s="285"/>
      <c r="IM58" s="297"/>
      <c r="IN58" s="254"/>
      <c r="IO58" s="254"/>
      <c r="IP58" s="254"/>
      <c r="IQ58" s="254"/>
      <c r="IR58" s="254"/>
    </row>
    <row r="59" spans="1:252" s="264" customFormat="1" ht="40.5" customHeight="1" x14ac:dyDescent="0.45">
      <c r="A59" s="253"/>
      <c r="B59" s="186"/>
      <c r="C59" s="254"/>
      <c r="D59" s="265"/>
      <c r="E59" s="298" t="s">
        <v>401</v>
      </c>
      <c r="G59" s="284">
        <v>276617462</v>
      </c>
      <c r="H59" s="284">
        <v>1250518289</v>
      </c>
      <c r="I59" s="284">
        <v>12217632</v>
      </c>
      <c r="J59" s="284">
        <v>12211317</v>
      </c>
      <c r="K59" s="284">
        <v>284771074</v>
      </c>
      <c r="L59" s="284">
        <v>198788907</v>
      </c>
      <c r="M59" s="284">
        <v>241843502</v>
      </c>
      <c r="N59" s="284">
        <v>21739917</v>
      </c>
      <c r="O59" s="284">
        <v>14947704</v>
      </c>
      <c r="P59" s="285">
        <v>4411177</v>
      </c>
      <c r="Q59" s="296" t="s">
        <v>753</v>
      </c>
      <c r="R59" s="290"/>
      <c r="S59" s="288"/>
      <c r="T59" s="299" t="s">
        <v>401</v>
      </c>
      <c r="U59" s="290"/>
      <c r="V59" s="285">
        <v>689504</v>
      </c>
      <c r="W59" s="285">
        <v>1139270</v>
      </c>
      <c r="X59" s="285">
        <v>1213957759</v>
      </c>
      <c r="Y59" s="285">
        <v>581306007</v>
      </c>
      <c r="Z59" s="285">
        <v>373251981</v>
      </c>
      <c r="AA59" s="285">
        <v>186495520</v>
      </c>
      <c r="AB59" s="285">
        <v>437784318</v>
      </c>
      <c r="AC59" s="285">
        <v>216381565</v>
      </c>
      <c r="AD59" s="285">
        <v>44375</v>
      </c>
      <c r="AE59" s="285">
        <v>193465294</v>
      </c>
      <c r="AF59" s="285">
        <v>153843154</v>
      </c>
      <c r="AG59" s="296" t="s">
        <v>753</v>
      </c>
      <c r="AH59" s="287"/>
      <c r="AI59" s="288"/>
      <c r="AJ59" s="299" t="s">
        <v>401</v>
      </c>
      <c r="AK59" s="290"/>
      <c r="AL59" s="285">
        <v>102827607</v>
      </c>
      <c r="AM59" s="285">
        <v>1377136</v>
      </c>
      <c r="AN59" s="285">
        <v>5359233</v>
      </c>
      <c r="AO59" s="285">
        <v>83901318</v>
      </c>
      <c r="AP59" s="285">
        <v>2394874</v>
      </c>
      <c r="AQ59" s="285">
        <v>2042076</v>
      </c>
      <c r="AR59" s="285">
        <v>256</v>
      </c>
      <c r="AS59" s="285">
        <v>2394618</v>
      </c>
      <c r="AT59" s="285">
        <v>6963873</v>
      </c>
      <c r="AU59" s="285">
        <v>4989578</v>
      </c>
      <c r="AV59" s="296" t="s">
        <v>753</v>
      </c>
      <c r="AW59" s="287"/>
      <c r="AX59" s="288"/>
      <c r="AY59" s="299" t="s">
        <v>401</v>
      </c>
      <c r="AZ59" s="290"/>
      <c r="BA59" s="285">
        <v>3688554</v>
      </c>
      <c r="BB59" s="285">
        <v>1166</v>
      </c>
      <c r="BC59" s="285">
        <v>2087394</v>
      </c>
      <c r="BD59" s="285">
        <v>1058002</v>
      </c>
      <c r="BE59" s="285">
        <v>128757</v>
      </c>
      <c r="BF59" s="285">
        <v>20911720</v>
      </c>
      <c r="BG59" s="285">
        <v>11522612</v>
      </c>
      <c r="BH59" s="285">
        <v>194422539</v>
      </c>
      <c r="BI59" s="285">
        <v>121690498</v>
      </c>
      <c r="BJ59" s="285">
        <v>10333766</v>
      </c>
      <c r="BK59" s="296" t="s">
        <v>753</v>
      </c>
      <c r="BL59" s="287"/>
      <c r="BM59" s="288"/>
      <c r="BN59" s="299" t="s">
        <v>401</v>
      </c>
      <c r="BO59" s="290"/>
      <c r="BP59" s="285">
        <v>34771112</v>
      </c>
      <c r="BQ59" s="285">
        <v>4967050</v>
      </c>
      <c r="BR59" s="285">
        <v>99874</v>
      </c>
      <c r="BS59" s="285">
        <f>BS44+BS57</f>
        <v>120544472</v>
      </c>
      <c r="BT59" s="285">
        <v>15266915</v>
      </c>
      <c r="BU59" s="285">
        <v>18817954</v>
      </c>
      <c r="BV59" s="285">
        <v>54748092</v>
      </c>
      <c r="BW59" s="285">
        <v>31711511</v>
      </c>
      <c r="BX59" s="285">
        <v>23706061</v>
      </c>
      <c r="BY59" s="285">
        <v>78940705</v>
      </c>
      <c r="BZ59" s="285">
        <v>63137037</v>
      </c>
      <c r="CA59" s="296" t="s">
        <v>753</v>
      </c>
      <c r="CB59" s="287"/>
      <c r="CC59" s="288"/>
      <c r="CD59" s="299" t="s">
        <v>401</v>
      </c>
      <c r="CE59" s="290"/>
      <c r="CF59" s="285">
        <v>291693493</v>
      </c>
      <c r="CG59" s="285">
        <v>181907439</v>
      </c>
      <c r="CH59" s="285">
        <v>67234675</v>
      </c>
      <c r="CI59" s="285">
        <v>66942803</v>
      </c>
      <c r="CJ59" s="285">
        <v>32814936</v>
      </c>
      <c r="CK59" s="285">
        <v>1572677</v>
      </c>
      <c r="CL59" s="285">
        <v>0</v>
      </c>
      <c r="CM59" s="285">
        <v>21892210</v>
      </c>
      <c r="CN59" s="285">
        <v>38668595</v>
      </c>
      <c r="CO59" s="285">
        <f>CO44+CO57</f>
        <v>62567597</v>
      </c>
      <c r="CP59" s="296" t="s">
        <v>753</v>
      </c>
      <c r="CQ59" s="287"/>
      <c r="CR59" s="288"/>
      <c r="CS59" s="299" t="s">
        <v>401</v>
      </c>
      <c r="CT59" s="290"/>
      <c r="CU59" s="292">
        <v>13777956</v>
      </c>
      <c r="CV59" s="292">
        <v>48789641</v>
      </c>
      <c r="CW59" s="292">
        <v>0</v>
      </c>
      <c r="CX59" s="292">
        <v>802508</v>
      </c>
      <c r="CY59" s="292">
        <v>133783</v>
      </c>
      <c r="CZ59" s="292">
        <v>76543</v>
      </c>
      <c r="DA59" s="292">
        <v>603672</v>
      </c>
      <c r="DB59" s="292">
        <v>122293</v>
      </c>
      <c r="DC59" s="292">
        <v>154986938</v>
      </c>
      <c r="DD59" s="292">
        <v>152700221</v>
      </c>
      <c r="DE59" s="296" t="s">
        <v>753</v>
      </c>
      <c r="DF59" s="287"/>
      <c r="DG59" s="288"/>
      <c r="DH59" s="299" t="s">
        <v>401</v>
      </c>
      <c r="DI59" s="290"/>
      <c r="DJ59" s="285">
        <v>1213218</v>
      </c>
      <c r="DK59" s="285">
        <v>1182576</v>
      </c>
      <c r="DL59" s="285">
        <v>0</v>
      </c>
      <c r="DM59" s="285">
        <v>1213218</v>
      </c>
      <c r="DN59" s="285">
        <v>0</v>
      </c>
      <c r="DO59" s="285">
        <v>0</v>
      </c>
      <c r="DP59" s="285">
        <v>0</v>
      </c>
      <c r="DQ59" s="285">
        <v>2456741627</v>
      </c>
      <c r="DR59" s="285">
        <v>1485455205</v>
      </c>
      <c r="DS59" s="285">
        <v>359883207</v>
      </c>
      <c r="DT59" s="296" t="s">
        <v>753</v>
      </c>
      <c r="DU59" s="287"/>
      <c r="DV59" s="288"/>
      <c r="DW59" s="299" t="s">
        <v>401</v>
      </c>
      <c r="DX59" s="290"/>
      <c r="DY59" s="285">
        <v>326413527</v>
      </c>
      <c r="DZ59" s="285">
        <v>219328367</v>
      </c>
      <c r="EA59" s="285">
        <v>200104490</v>
      </c>
      <c r="EB59" s="285">
        <v>318072295</v>
      </c>
      <c r="EC59" s="285">
        <v>239572711</v>
      </c>
      <c r="ED59" s="285">
        <v>19009659</v>
      </c>
      <c r="EE59" s="285">
        <v>16120898</v>
      </c>
      <c r="EF59" s="285">
        <v>819769660</v>
      </c>
      <c r="EG59" s="285">
        <v>276709628</v>
      </c>
      <c r="EH59" s="285">
        <v>224380495</v>
      </c>
      <c r="EI59" s="296" t="s">
        <v>753</v>
      </c>
      <c r="EJ59" s="287"/>
      <c r="EK59" s="288"/>
      <c r="EL59" s="299" t="s">
        <v>401</v>
      </c>
      <c r="EM59" s="290"/>
      <c r="EN59" s="285">
        <v>190247924</v>
      </c>
      <c r="EO59" s="285">
        <v>10687786</v>
      </c>
      <c r="EP59" s="285">
        <v>10491035</v>
      </c>
      <c r="EQ59" s="285">
        <v>899101</v>
      </c>
      <c r="ER59" s="285">
        <v>657193</v>
      </c>
      <c r="ES59" s="285">
        <v>5886028</v>
      </c>
      <c r="ET59" s="285">
        <v>4759831</v>
      </c>
      <c r="EU59" s="285">
        <v>43714102</v>
      </c>
      <c r="EV59" s="285">
        <v>42807389</v>
      </c>
      <c r="EW59" s="285">
        <v>163193478</v>
      </c>
      <c r="EX59" s="285">
        <v>131532476</v>
      </c>
      <c r="EY59" s="296" t="s">
        <v>753</v>
      </c>
      <c r="EZ59" s="287"/>
      <c r="FA59" s="288"/>
      <c r="FB59" s="299" t="s">
        <v>401</v>
      </c>
      <c r="FC59" s="290"/>
      <c r="FD59" s="292">
        <v>217588447</v>
      </c>
      <c r="FE59" s="292">
        <v>38119277</v>
      </c>
      <c r="FF59" s="292">
        <v>82209711</v>
      </c>
      <c r="FG59" s="292">
        <v>5032683</v>
      </c>
      <c r="FH59" s="292">
        <v>129867550</v>
      </c>
      <c r="FI59" s="292">
        <v>32891852</v>
      </c>
      <c r="FJ59" s="292">
        <v>0</v>
      </c>
      <c r="FK59" s="292">
        <v>0</v>
      </c>
      <c r="FL59" s="292">
        <v>1397269</v>
      </c>
      <c r="FM59" s="292">
        <v>186687</v>
      </c>
      <c r="FN59" s="296" t="s">
        <v>753</v>
      </c>
      <c r="FO59" s="287"/>
      <c r="FP59" s="288"/>
      <c r="FQ59" s="299" t="s">
        <v>401</v>
      </c>
      <c r="FR59" s="290"/>
      <c r="FS59" s="285">
        <v>345475</v>
      </c>
      <c r="FT59" s="285">
        <v>2575</v>
      </c>
      <c r="FU59" s="285">
        <v>3768442</v>
      </c>
      <c r="FV59" s="285">
        <v>5480</v>
      </c>
      <c r="FW59" s="285">
        <v>2733211</v>
      </c>
      <c r="FX59" s="285">
        <v>4184</v>
      </c>
      <c r="FY59" s="285">
        <v>1035231</v>
      </c>
      <c r="FZ59" s="285">
        <v>1296</v>
      </c>
      <c r="GA59" s="285">
        <v>799498</v>
      </c>
      <c r="GB59" s="285">
        <v>130773</v>
      </c>
      <c r="GC59" s="285">
        <v>434189</v>
      </c>
      <c r="GD59" s="285">
        <v>39795</v>
      </c>
      <c r="GE59" s="296" t="s">
        <v>753</v>
      </c>
      <c r="GF59" s="287"/>
      <c r="GG59" s="288"/>
      <c r="GH59" s="299" t="s">
        <v>401</v>
      </c>
      <c r="GI59" s="290"/>
      <c r="GJ59" s="284">
        <v>365309</v>
      </c>
      <c r="GK59" s="284">
        <v>90978</v>
      </c>
      <c r="GL59" s="284">
        <v>0</v>
      </c>
      <c r="GM59" s="284">
        <v>0</v>
      </c>
      <c r="GN59" s="284">
        <v>0</v>
      </c>
      <c r="GO59" s="284">
        <v>0</v>
      </c>
      <c r="GP59" s="284">
        <v>0</v>
      </c>
      <c r="GQ59" s="284">
        <v>0</v>
      </c>
      <c r="GR59" s="284">
        <v>0</v>
      </c>
      <c r="GS59" s="284">
        <v>0</v>
      </c>
      <c r="GT59" s="284">
        <v>0</v>
      </c>
      <c r="GU59" s="284">
        <v>0</v>
      </c>
      <c r="GV59" s="285">
        <v>0</v>
      </c>
      <c r="GW59" s="296" t="s">
        <v>753</v>
      </c>
      <c r="GX59" s="287"/>
      <c r="GY59" s="288"/>
      <c r="GZ59" s="299" t="s">
        <v>401</v>
      </c>
      <c r="HA59" s="290"/>
      <c r="HB59" s="284">
        <v>0</v>
      </c>
      <c r="HC59" s="284">
        <v>0</v>
      </c>
      <c r="HD59" s="284">
        <v>0</v>
      </c>
      <c r="HE59" s="284">
        <v>0</v>
      </c>
      <c r="HF59" s="284">
        <v>0</v>
      </c>
      <c r="HG59" s="284">
        <v>154985299</v>
      </c>
      <c r="HH59" s="284">
        <v>152699132</v>
      </c>
      <c r="HI59" s="284">
        <v>102119869</v>
      </c>
      <c r="HJ59" s="285">
        <v>61769504</v>
      </c>
      <c r="HK59" s="296" t="s">
        <v>753</v>
      </c>
      <c r="HL59" s="287"/>
      <c r="HM59" s="288"/>
      <c r="HN59" s="299" t="s">
        <v>401</v>
      </c>
      <c r="HO59" s="290"/>
      <c r="HP59" s="284">
        <v>5629790</v>
      </c>
      <c r="HQ59" s="284">
        <v>5219790</v>
      </c>
      <c r="HR59" s="284">
        <v>6719800</v>
      </c>
      <c r="HS59" s="284">
        <v>65593</v>
      </c>
      <c r="HT59" s="284">
        <v>227783608</v>
      </c>
      <c r="HU59" s="284">
        <v>178386448</v>
      </c>
      <c r="HV59" s="284">
        <v>0</v>
      </c>
      <c r="HW59" s="284">
        <v>0</v>
      </c>
      <c r="HX59" s="285">
        <v>2456741627</v>
      </c>
      <c r="HY59" s="296" t="s">
        <v>753</v>
      </c>
      <c r="HZ59" s="287"/>
      <c r="IA59" s="288"/>
      <c r="IB59" s="299" t="s">
        <v>401</v>
      </c>
      <c r="IC59" s="290"/>
      <c r="ID59" s="284">
        <v>1485455205</v>
      </c>
      <c r="IE59" s="284">
        <f t="shared" ref="IE59:IJ59" si="12">IE44+IE57</f>
        <v>1334638166</v>
      </c>
      <c r="IF59" s="284">
        <f t="shared" si="12"/>
        <v>755822287</v>
      </c>
      <c r="IG59" s="284">
        <f t="shared" si="12"/>
        <v>218387945</v>
      </c>
      <c r="IH59" s="284">
        <f t="shared" si="12"/>
        <v>38250050</v>
      </c>
      <c r="II59" s="284">
        <f t="shared" si="12"/>
        <v>903715516</v>
      </c>
      <c r="IJ59" s="284">
        <f t="shared" si="12"/>
        <v>691382868</v>
      </c>
      <c r="IK59" s="284">
        <v>272743092</v>
      </c>
      <c r="IL59" s="285">
        <v>1212712113</v>
      </c>
      <c r="IM59" s="297" t="s">
        <v>753</v>
      </c>
      <c r="IN59" s="254"/>
      <c r="IO59" s="254"/>
      <c r="IP59" s="254"/>
      <c r="IQ59" s="254"/>
      <c r="IR59" s="254"/>
    </row>
    <row r="60" spans="1:252" s="264" customFormat="1" ht="17.25" customHeight="1" x14ac:dyDescent="0.45">
      <c r="A60" s="253"/>
      <c r="B60" s="186"/>
      <c r="C60" s="254"/>
      <c r="D60" s="265"/>
      <c r="E60" s="298"/>
      <c r="G60" s="284"/>
      <c r="H60" s="285"/>
      <c r="I60" s="285"/>
      <c r="J60" s="285"/>
      <c r="K60" s="285"/>
      <c r="L60" s="285"/>
      <c r="M60" s="284"/>
      <c r="N60" s="285"/>
      <c r="O60" s="285"/>
      <c r="P60" s="285"/>
      <c r="Q60" s="296"/>
      <c r="R60" s="290"/>
      <c r="S60" s="288"/>
      <c r="T60" s="299"/>
      <c r="U60" s="290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96"/>
      <c r="AH60" s="287"/>
      <c r="AI60" s="288"/>
      <c r="AJ60" s="299"/>
      <c r="AK60" s="290"/>
      <c r="AL60" s="285"/>
      <c r="AM60" s="285"/>
      <c r="AN60" s="285"/>
      <c r="AO60" s="285"/>
      <c r="AP60" s="285"/>
      <c r="AQ60" s="285"/>
      <c r="AR60" s="285"/>
      <c r="AS60" s="285"/>
      <c r="AT60" s="285"/>
      <c r="AU60" s="285"/>
      <c r="AV60" s="296"/>
      <c r="AW60" s="287"/>
      <c r="AX60" s="288"/>
      <c r="AY60" s="299"/>
      <c r="AZ60" s="290"/>
      <c r="BA60" s="285"/>
      <c r="BB60" s="285"/>
      <c r="BC60" s="285"/>
      <c r="BD60" s="285"/>
      <c r="BE60" s="285"/>
      <c r="BF60" s="285"/>
      <c r="BG60" s="285"/>
      <c r="BH60" s="285"/>
      <c r="BI60" s="285"/>
      <c r="BJ60" s="285"/>
      <c r="BK60" s="296"/>
      <c r="BL60" s="287"/>
      <c r="BM60" s="288"/>
      <c r="BN60" s="299"/>
      <c r="BO60" s="290"/>
      <c r="BP60" s="285"/>
      <c r="BQ60" s="285"/>
      <c r="BR60" s="285"/>
      <c r="BS60" s="285"/>
      <c r="BT60" s="285"/>
      <c r="BU60" s="285"/>
      <c r="BV60" s="285"/>
      <c r="BW60" s="285"/>
      <c r="BX60" s="285"/>
      <c r="BY60" s="285"/>
      <c r="BZ60" s="285"/>
      <c r="CA60" s="296"/>
      <c r="CB60" s="287"/>
      <c r="CC60" s="288"/>
      <c r="CD60" s="299"/>
      <c r="CE60" s="290"/>
      <c r="CF60" s="285"/>
      <c r="CG60" s="285"/>
      <c r="CH60" s="285"/>
      <c r="CI60" s="285"/>
      <c r="CJ60" s="285"/>
      <c r="CK60" s="285"/>
      <c r="CL60" s="285"/>
      <c r="CM60" s="285"/>
      <c r="CN60" s="285"/>
      <c r="CO60" s="285"/>
      <c r="CP60" s="296"/>
      <c r="CQ60" s="287"/>
      <c r="CR60" s="288"/>
      <c r="CS60" s="299"/>
      <c r="CT60" s="290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6"/>
      <c r="DF60" s="287"/>
      <c r="DG60" s="288"/>
      <c r="DH60" s="299"/>
      <c r="DI60" s="290"/>
      <c r="DJ60" s="285"/>
      <c r="DK60" s="285"/>
      <c r="DL60" s="285"/>
      <c r="DM60" s="285"/>
      <c r="DN60" s="285"/>
      <c r="DO60" s="285"/>
      <c r="DP60" s="285"/>
      <c r="DQ60" s="285"/>
      <c r="DR60" s="285"/>
      <c r="DS60" s="285"/>
      <c r="DT60" s="296"/>
      <c r="DU60" s="287"/>
      <c r="DV60" s="288"/>
      <c r="DW60" s="299"/>
      <c r="DX60" s="290"/>
      <c r="DY60" s="285"/>
      <c r="DZ60" s="285"/>
      <c r="EA60" s="285"/>
      <c r="EB60" s="285"/>
      <c r="EC60" s="285"/>
      <c r="ED60" s="285"/>
      <c r="EE60" s="285"/>
      <c r="EF60" s="285"/>
      <c r="EG60" s="285"/>
      <c r="EH60" s="285"/>
      <c r="EI60" s="296"/>
      <c r="EJ60" s="287"/>
      <c r="EK60" s="288"/>
      <c r="EL60" s="299"/>
      <c r="EM60" s="290"/>
      <c r="EN60" s="285"/>
      <c r="EO60" s="285"/>
      <c r="EP60" s="285"/>
      <c r="EQ60" s="285"/>
      <c r="ER60" s="285"/>
      <c r="ES60" s="285"/>
      <c r="ET60" s="285"/>
      <c r="EU60" s="285"/>
      <c r="EV60" s="285"/>
      <c r="EW60" s="285"/>
      <c r="EX60" s="285"/>
      <c r="EY60" s="296"/>
      <c r="EZ60" s="287"/>
      <c r="FA60" s="288"/>
      <c r="FB60" s="299"/>
      <c r="FC60" s="290"/>
      <c r="FD60" s="292"/>
      <c r="FE60" s="292"/>
      <c r="FF60" s="292"/>
      <c r="FG60" s="292"/>
      <c r="FH60" s="292"/>
      <c r="FI60" s="292"/>
      <c r="FJ60" s="292"/>
      <c r="FK60" s="292"/>
      <c r="FL60" s="292"/>
      <c r="FM60" s="292"/>
      <c r="FN60" s="296"/>
      <c r="FO60" s="287"/>
      <c r="FP60" s="288"/>
      <c r="FQ60" s="299"/>
      <c r="FR60" s="290"/>
      <c r="FS60" s="285"/>
      <c r="FT60" s="285"/>
      <c r="FU60" s="285"/>
      <c r="FV60" s="285"/>
      <c r="FW60" s="285"/>
      <c r="FX60" s="285"/>
      <c r="FY60" s="285"/>
      <c r="FZ60" s="285"/>
      <c r="GA60" s="285"/>
      <c r="GB60" s="285"/>
      <c r="GC60" s="285"/>
      <c r="GD60" s="285"/>
      <c r="GE60" s="296"/>
      <c r="GF60" s="287"/>
      <c r="GG60" s="288"/>
      <c r="GH60" s="299"/>
      <c r="GI60" s="290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5"/>
      <c r="GW60" s="296"/>
      <c r="GX60" s="287"/>
      <c r="GY60" s="288"/>
      <c r="GZ60" s="299"/>
      <c r="HA60" s="290"/>
      <c r="HB60" s="284"/>
      <c r="HC60" s="285"/>
      <c r="HD60" s="285"/>
      <c r="HE60" s="285"/>
      <c r="HF60" s="285"/>
      <c r="HG60" s="285"/>
      <c r="HH60" s="285"/>
      <c r="HI60" s="285"/>
      <c r="HJ60" s="285"/>
      <c r="HK60" s="296"/>
      <c r="HL60" s="287"/>
      <c r="HM60" s="288"/>
      <c r="HN60" s="299"/>
      <c r="HO60" s="290"/>
      <c r="HP60" s="284"/>
      <c r="HQ60" s="284"/>
      <c r="HR60" s="284"/>
      <c r="HS60" s="284"/>
      <c r="HT60" s="284"/>
      <c r="HU60" s="284"/>
      <c r="HV60" s="284"/>
      <c r="HW60" s="284"/>
      <c r="HX60" s="285"/>
      <c r="HY60" s="296"/>
      <c r="HZ60" s="287"/>
      <c r="IA60" s="288"/>
      <c r="IB60" s="299"/>
      <c r="IC60" s="290"/>
      <c r="ID60" s="284"/>
      <c r="IE60" s="285"/>
      <c r="IF60" s="285"/>
      <c r="IG60" s="285"/>
      <c r="IH60" s="285"/>
      <c r="II60" s="293"/>
      <c r="IJ60" s="285"/>
      <c r="IK60" s="285"/>
      <c r="IL60" s="285"/>
      <c r="IM60" s="297"/>
      <c r="IN60" s="254"/>
      <c r="IO60" s="254"/>
      <c r="IP60" s="254"/>
      <c r="IQ60" s="254"/>
      <c r="IR60" s="254"/>
    </row>
    <row r="61" spans="1:252" s="264" customFormat="1" ht="16.5" customHeight="1" x14ac:dyDescent="0.45">
      <c r="A61" s="253"/>
      <c r="B61" s="202"/>
      <c r="C61" s="254"/>
      <c r="D61" s="265"/>
      <c r="E61" s="283" t="s">
        <v>402</v>
      </c>
      <c r="G61" s="284">
        <v>514954091</v>
      </c>
      <c r="H61" s="284">
        <v>2479892321</v>
      </c>
      <c r="I61" s="284">
        <v>15691120</v>
      </c>
      <c r="J61" s="284">
        <v>15671911</v>
      </c>
      <c r="K61" s="284">
        <v>420173832</v>
      </c>
      <c r="L61" s="284">
        <v>314866158</v>
      </c>
      <c r="M61" s="284">
        <v>341628678</v>
      </c>
      <c r="N61" s="284">
        <v>44133001</v>
      </c>
      <c r="O61" s="284">
        <v>25176105</v>
      </c>
      <c r="P61" s="285">
        <v>6220623</v>
      </c>
      <c r="Q61" s="286" t="s">
        <v>21</v>
      </c>
      <c r="R61" s="287"/>
      <c r="S61" s="288"/>
      <c r="T61" s="289" t="s">
        <v>402</v>
      </c>
      <c r="U61" s="290"/>
      <c r="V61" s="285">
        <v>1388208</v>
      </c>
      <c r="W61" s="285">
        <v>1627217</v>
      </c>
      <c r="X61" s="285">
        <v>2394870550</v>
      </c>
      <c r="Y61" s="285">
        <v>1107826830</v>
      </c>
      <c r="Z61" s="285">
        <v>738962991</v>
      </c>
      <c r="AA61" s="285">
        <v>327875575</v>
      </c>
      <c r="AB61" s="285">
        <v>776185031</v>
      </c>
      <c r="AC61" s="285">
        <v>551486820</v>
      </c>
      <c r="AD61" s="285">
        <v>360133</v>
      </c>
      <c r="AE61" s="285">
        <v>331565267</v>
      </c>
      <c r="AF61" s="285">
        <v>251471572</v>
      </c>
      <c r="AG61" s="286" t="s">
        <v>21</v>
      </c>
      <c r="AH61" s="287"/>
      <c r="AI61" s="288"/>
      <c r="AJ61" s="289" t="s">
        <v>402</v>
      </c>
      <c r="AK61" s="290"/>
      <c r="AL61" s="285">
        <v>183332680</v>
      </c>
      <c r="AM61" s="285">
        <v>2096848</v>
      </c>
      <c r="AN61" s="285">
        <v>18513693</v>
      </c>
      <c r="AO61" s="285">
        <v>127622046</v>
      </c>
      <c r="AP61" s="285">
        <v>2924973</v>
      </c>
      <c r="AQ61" s="285">
        <v>2520395</v>
      </c>
      <c r="AR61" s="285">
        <v>256</v>
      </c>
      <c r="AS61" s="285">
        <v>2924717</v>
      </c>
      <c r="AT61" s="285">
        <v>8010756</v>
      </c>
      <c r="AU61" s="285">
        <v>5823544</v>
      </c>
      <c r="AV61" s="286" t="s">
        <v>21</v>
      </c>
      <c r="AW61" s="287"/>
      <c r="AX61" s="288"/>
      <c r="AY61" s="289" t="s">
        <v>402</v>
      </c>
      <c r="AZ61" s="290"/>
      <c r="BA61" s="285">
        <v>4109744</v>
      </c>
      <c r="BB61" s="285">
        <v>19971</v>
      </c>
      <c r="BC61" s="285">
        <v>2588211</v>
      </c>
      <c r="BD61" s="285">
        <v>1151889</v>
      </c>
      <c r="BE61" s="285">
        <v>140941</v>
      </c>
      <c r="BF61" s="285">
        <v>105403826</v>
      </c>
      <c r="BG61" s="285">
        <v>59022213</v>
      </c>
      <c r="BH61" s="285">
        <v>476018037</v>
      </c>
      <c r="BI61" s="285">
        <v>226785800</v>
      </c>
      <c r="BJ61" s="285">
        <v>17925420</v>
      </c>
      <c r="BK61" s="286" t="s">
        <v>21</v>
      </c>
      <c r="BL61" s="287"/>
      <c r="BM61" s="288"/>
      <c r="BN61" s="289" t="s">
        <v>402</v>
      </c>
      <c r="BO61" s="290"/>
      <c r="BP61" s="285">
        <v>81397548</v>
      </c>
      <c r="BQ61" s="285">
        <v>9752171</v>
      </c>
      <c r="BR61" s="285">
        <v>32320275</v>
      </c>
      <c r="BS61" s="285">
        <f>BS59+BS9+BS10</f>
        <v>253709139</v>
      </c>
      <c r="BT61" s="285">
        <v>67456622</v>
      </c>
      <c r="BU61" s="285">
        <v>41596309</v>
      </c>
      <c r="BV61" s="285">
        <v>87794478</v>
      </c>
      <c r="BW61" s="285">
        <v>56861730</v>
      </c>
      <c r="BX61" s="285">
        <v>80913280</v>
      </c>
      <c r="BY61" s="285">
        <v>139065469</v>
      </c>
      <c r="BZ61" s="285">
        <v>112030916</v>
      </c>
      <c r="CA61" s="286" t="s">
        <v>21</v>
      </c>
      <c r="CB61" s="287"/>
      <c r="CC61" s="288"/>
      <c r="CD61" s="289" t="s">
        <v>402</v>
      </c>
      <c r="CE61" s="290"/>
      <c r="CF61" s="285">
        <v>694219695</v>
      </c>
      <c r="CG61" s="285">
        <v>454678808</v>
      </c>
      <c r="CH61" s="285">
        <v>129953814</v>
      </c>
      <c r="CI61" s="285">
        <v>213764024</v>
      </c>
      <c r="CJ61" s="285">
        <v>112329651</v>
      </c>
      <c r="CK61" s="285">
        <v>2818063</v>
      </c>
      <c r="CL61" s="285">
        <v>2581802</v>
      </c>
      <c r="CM61" s="285">
        <v>26670132</v>
      </c>
      <c r="CN61" s="285">
        <v>63738997</v>
      </c>
      <c r="CO61" s="285">
        <f>CO59+CO9+CO10</f>
        <v>103965804</v>
      </c>
      <c r="CP61" s="286" t="s">
        <v>21</v>
      </c>
      <c r="CQ61" s="287"/>
      <c r="CR61" s="288"/>
      <c r="CS61" s="289" t="s">
        <v>402</v>
      </c>
      <c r="CT61" s="290"/>
      <c r="CU61" s="292">
        <v>25352485</v>
      </c>
      <c r="CV61" s="292">
        <v>78613319</v>
      </c>
      <c r="CW61" s="292">
        <v>38397408</v>
      </c>
      <c r="CX61" s="292">
        <v>832591</v>
      </c>
      <c r="CY61" s="292">
        <v>148922</v>
      </c>
      <c r="CZ61" s="292">
        <v>106626</v>
      </c>
      <c r="DA61" s="292">
        <v>603672</v>
      </c>
      <c r="DB61" s="292">
        <v>122293</v>
      </c>
      <c r="DC61" s="292">
        <v>399435493</v>
      </c>
      <c r="DD61" s="292">
        <v>364687824</v>
      </c>
      <c r="DE61" s="286" t="s">
        <v>21</v>
      </c>
      <c r="DF61" s="287"/>
      <c r="DG61" s="288"/>
      <c r="DH61" s="289" t="s">
        <v>402</v>
      </c>
      <c r="DI61" s="290"/>
      <c r="DJ61" s="285">
        <v>4893235</v>
      </c>
      <c r="DK61" s="285">
        <v>4862593</v>
      </c>
      <c r="DL61" s="285">
        <v>0</v>
      </c>
      <c r="DM61" s="285">
        <v>4893235</v>
      </c>
      <c r="DN61" s="285">
        <v>0</v>
      </c>
      <c r="DO61" s="285">
        <v>0</v>
      </c>
      <c r="DP61" s="285">
        <v>0</v>
      </c>
      <c r="DQ61" s="285">
        <v>4993104844</v>
      </c>
      <c r="DR61" s="285">
        <v>2920397486</v>
      </c>
      <c r="DS61" s="285">
        <v>775684321</v>
      </c>
      <c r="DT61" s="286" t="s">
        <v>21</v>
      </c>
      <c r="DU61" s="287"/>
      <c r="DV61" s="288"/>
      <c r="DW61" s="289" t="s">
        <v>402</v>
      </c>
      <c r="DX61" s="290"/>
      <c r="DY61" s="285">
        <v>671638023</v>
      </c>
      <c r="DZ61" s="285">
        <v>519568801</v>
      </c>
      <c r="EA61" s="285">
        <v>446453952</v>
      </c>
      <c r="EB61" s="285">
        <v>530853699</v>
      </c>
      <c r="EC61" s="285">
        <v>397487280</v>
      </c>
      <c r="ED61" s="285">
        <v>54075537</v>
      </c>
      <c r="EE61" s="285">
        <v>40863806</v>
      </c>
      <c r="EF61" s="285">
        <v>1730687336</v>
      </c>
      <c r="EG61" s="285">
        <v>589657102</v>
      </c>
      <c r="EH61" s="285">
        <v>429899356</v>
      </c>
      <c r="EI61" s="286" t="s">
        <v>21</v>
      </c>
      <c r="EJ61" s="287"/>
      <c r="EK61" s="288"/>
      <c r="EL61" s="289" t="s">
        <v>402</v>
      </c>
      <c r="EM61" s="290"/>
      <c r="EN61" s="285">
        <v>343528398</v>
      </c>
      <c r="EO61" s="285">
        <v>19235483</v>
      </c>
      <c r="EP61" s="285">
        <v>19030883</v>
      </c>
      <c r="EQ61" s="285">
        <v>6420489</v>
      </c>
      <c r="ER61" s="285">
        <v>3169823</v>
      </c>
      <c r="ES61" s="285">
        <v>5923880</v>
      </c>
      <c r="ET61" s="285">
        <v>4793043</v>
      </c>
      <c r="EU61" s="285">
        <v>55080127</v>
      </c>
      <c r="EV61" s="285">
        <v>48987257</v>
      </c>
      <c r="EW61" s="285">
        <v>343239377</v>
      </c>
      <c r="EX61" s="285">
        <v>267547392</v>
      </c>
      <c r="EY61" s="286" t="s">
        <v>21</v>
      </c>
      <c r="EZ61" s="287"/>
      <c r="FA61" s="288"/>
      <c r="FB61" s="289" t="s">
        <v>402</v>
      </c>
      <c r="FC61" s="290"/>
      <c r="FD61" s="292">
        <v>510501333</v>
      </c>
      <c r="FE61" s="292">
        <v>109300656</v>
      </c>
      <c r="FF61" s="292">
        <v>214918959</v>
      </c>
      <c r="FG61" s="292">
        <v>11360461</v>
      </c>
      <c r="FH61" s="292">
        <v>287326548</v>
      </c>
      <c r="FI61" s="292">
        <v>97649982</v>
      </c>
      <c r="FJ61" s="292">
        <v>2399971</v>
      </c>
      <c r="FK61" s="292">
        <v>95471</v>
      </c>
      <c r="FL61" s="292">
        <v>1397269</v>
      </c>
      <c r="FM61" s="292">
        <v>186687</v>
      </c>
      <c r="FN61" s="286" t="s">
        <v>21</v>
      </c>
      <c r="FO61" s="287"/>
      <c r="FP61" s="288"/>
      <c r="FQ61" s="289" t="s">
        <v>402</v>
      </c>
      <c r="FR61" s="290"/>
      <c r="FS61" s="285">
        <v>345475</v>
      </c>
      <c r="FT61" s="285">
        <v>2575</v>
      </c>
      <c r="FU61" s="285">
        <v>4113111</v>
      </c>
      <c r="FV61" s="285">
        <v>5480</v>
      </c>
      <c r="FW61" s="285">
        <v>2733211</v>
      </c>
      <c r="FX61" s="285">
        <v>4184</v>
      </c>
      <c r="FY61" s="285">
        <v>1379900</v>
      </c>
      <c r="FZ61" s="285">
        <v>1296</v>
      </c>
      <c r="GA61" s="285">
        <v>829581</v>
      </c>
      <c r="GB61" s="285">
        <v>145912</v>
      </c>
      <c r="GC61" s="285">
        <v>434189</v>
      </c>
      <c r="GD61" s="285">
        <v>39795</v>
      </c>
      <c r="GE61" s="286" t="s">
        <v>21</v>
      </c>
      <c r="GF61" s="287"/>
      <c r="GG61" s="288"/>
      <c r="GH61" s="289" t="s">
        <v>402</v>
      </c>
      <c r="GI61" s="290"/>
      <c r="GJ61" s="284">
        <v>395392</v>
      </c>
      <c r="GK61" s="284">
        <v>106117</v>
      </c>
      <c r="GL61" s="284">
        <v>0</v>
      </c>
      <c r="GM61" s="284">
        <v>0</v>
      </c>
      <c r="GN61" s="284">
        <v>0</v>
      </c>
      <c r="GO61" s="284">
        <v>0</v>
      </c>
      <c r="GP61" s="284">
        <v>0</v>
      </c>
      <c r="GQ61" s="284">
        <v>0</v>
      </c>
      <c r="GR61" s="284">
        <v>0</v>
      </c>
      <c r="GS61" s="284">
        <v>0</v>
      </c>
      <c r="GT61" s="284">
        <v>0</v>
      </c>
      <c r="GU61" s="284">
        <v>0</v>
      </c>
      <c r="GV61" s="285">
        <v>0</v>
      </c>
      <c r="GW61" s="286" t="s">
        <v>21</v>
      </c>
      <c r="GX61" s="287"/>
      <c r="GY61" s="288"/>
      <c r="GZ61" s="289" t="s">
        <v>402</v>
      </c>
      <c r="HA61" s="290"/>
      <c r="HB61" s="284">
        <v>0</v>
      </c>
      <c r="HC61" s="284">
        <v>0</v>
      </c>
      <c r="HD61" s="284">
        <v>0</v>
      </c>
      <c r="HE61" s="284">
        <v>0</v>
      </c>
      <c r="HF61" s="284">
        <v>0</v>
      </c>
      <c r="HG61" s="284">
        <v>399032186</v>
      </c>
      <c r="HH61" s="284">
        <v>364285067</v>
      </c>
      <c r="HI61" s="284">
        <v>136195871</v>
      </c>
      <c r="HJ61" s="285">
        <v>84057593</v>
      </c>
      <c r="HK61" s="286" t="s">
        <v>21</v>
      </c>
      <c r="HL61" s="287"/>
      <c r="HM61" s="288"/>
      <c r="HN61" s="289" t="s">
        <v>402</v>
      </c>
      <c r="HO61" s="290"/>
      <c r="HP61" s="284">
        <v>7893693</v>
      </c>
      <c r="HQ61" s="284">
        <v>6835735</v>
      </c>
      <c r="HR61" s="284">
        <v>17633488</v>
      </c>
      <c r="HS61" s="284">
        <v>1567393</v>
      </c>
      <c r="HT61" s="284">
        <v>399818443</v>
      </c>
      <c r="HU61" s="284">
        <v>311030521</v>
      </c>
      <c r="HV61" s="284">
        <v>0</v>
      </c>
      <c r="HW61" s="284">
        <v>0</v>
      </c>
      <c r="HX61" s="285">
        <v>4993104844</v>
      </c>
      <c r="HY61" s="286" t="s">
        <v>21</v>
      </c>
      <c r="HZ61" s="287"/>
      <c r="IA61" s="288"/>
      <c r="IB61" s="289" t="s">
        <v>402</v>
      </c>
      <c r="IC61" s="290"/>
      <c r="ID61" s="284">
        <v>2920397486</v>
      </c>
      <c r="IE61" s="284">
        <f t="shared" ref="IE61:IJ61" si="13">IE59+IE9+IE10</f>
        <v>2905403843</v>
      </c>
      <c r="IF61" s="284">
        <f t="shared" si="13"/>
        <v>1625580192</v>
      </c>
      <c r="IG61" s="284">
        <f t="shared" si="13"/>
        <v>511330914</v>
      </c>
      <c r="IH61" s="284">
        <f t="shared" si="13"/>
        <v>109446568</v>
      </c>
      <c r="II61" s="284">
        <f t="shared" si="13"/>
        <v>1576370087</v>
      </c>
      <c r="IJ61" s="284">
        <f t="shared" si="13"/>
        <v>1185370726</v>
      </c>
      <c r="IK61" s="284">
        <v>568221609</v>
      </c>
      <c r="IL61" s="285">
        <v>2352175877</v>
      </c>
      <c r="IM61" s="258" t="s">
        <v>21</v>
      </c>
      <c r="IN61" s="254"/>
      <c r="IO61" s="254"/>
      <c r="IP61" s="254"/>
      <c r="IQ61" s="254"/>
      <c r="IR61" s="254"/>
    </row>
    <row r="62" spans="1:252" ht="8.1" customHeight="1" x14ac:dyDescent="0.45">
      <c r="B62" s="1"/>
      <c r="C62" s="18"/>
      <c r="D62" s="99"/>
      <c r="E62" s="22"/>
      <c r="F62" s="22"/>
      <c r="G62" s="131"/>
      <c r="H62" s="132"/>
      <c r="I62" s="132"/>
      <c r="J62" s="132"/>
      <c r="K62" s="132"/>
      <c r="L62" s="132"/>
      <c r="M62" s="131"/>
      <c r="N62" s="132"/>
      <c r="O62" s="132"/>
      <c r="P62" s="132"/>
      <c r="S62" s="99"/>
      <c r="T62" s="22"/>
      <c r="U62" s="22"/>
      <c r="V62" s="132"/>
      <c r="W62" s="132"/>
      <c r="X62" s="132"/>
      <c r="Y62" s="131"/>
      <c r="Z62" s="132"/>
      <c r="AA62" s="132"/>
      <c r="AB62" s="132"/>
      <c r="AC62" s="132"/>
      <c r="AD62" s="132"/>
      <c r="AE62" s="132"/>
      <c r="AF62" s="132"/>
      <c r="AH62" s="18"/>
      <c r="AI62" s="99"/>
      <c r="AJ62" s="22"/>
      <c r="AK62" s="2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W62" s="18"/>
      <c r="AX62" s="99"/>
      <c r="AY62" s="22"/>
      <c r="AZ62" s="2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L62" s="18"/>
      <c r="BM62" s="99"/>
      <c r="BN62" s="22"/>
      <c r="BO62" s="22"/>
      <c r="BP62" s="132"/>
      <c r="BQ62" s="132"/>
      <c r="BR62" s="132"/>
      <c r="BS62" s="132"/>
      <c r="BT62" s="132"/>
      <c r="BU62" s="132"/>
      <c r="BV62" s="134"/>
      <c r="BW62" s="132"/>
      <c r="BX62" s="132"/>
      <c r="BY62" s="132"/>
      <c r="BZ62" s="132"/>
      <c r="CB62" s="18"/>
      <c r="CC62" s="99"/>
      <c r="CD62" s="22"/>
      <c r="CE62" s="22"/>
      <c r="CF62" s="135"/>
      <c r="CG62" s="135"/>
      <c r="CH62" s="135"/>
      <c r="CI62" s="135"/>
      <c r="CJ62" s="135"/>
      <c r="CK62" s="135"/>
      <c r="CL62" s="135"/>
      <c r="CM62" s="135"/>
      <c r="CN62" s="135"/>
      <c r="CO62" s="135"/>
      <c r="CQ62" s="18"/>
      <c r="CR62" s="99"/>
      <c r="CS62" s="22"/>
      <c r="CT62" s="22"/>
      <c r="CU62" s="132"/>
      <c r="CV62" s="132"/>
      <c r="CW62" s="132"/>
      <c r="CX62" s="132"/>
      <c r="CY62" s="132"/>
      <c r="CZ62" s="132"/>
      <c r="DA62" s="132"/>
      <c r="DB62" s="132"/>
      <c r="DC62" s="132"/>
      <c r="DD62" s="132"/>
      <c r="DF62" s="18"/>
      <c r="DG62" s="99"/>
      <c r="DH62" s="22"/>
      <c r="DI62" s="22"/>
      <c r="DJ62" s="132"/>
      <c r="DK62" s="132"/>
      <c r="DL62" s="132"/>
      <c r="DM62" s="132"/>
      <c r="DN62" s="132"/>
      <c r="DO62" s="132"/>
      <c r="DP62" s="136"/>
      <c r="DQ62" s="132"/>
      <c r="DR62" s="132"/>
      <c r="DS62" s="132"/>
      <c r="DU62" s="18"/>
      <c r="DV62" s="99"/>
      <c r="DW62" s="22"/>
      <c r="DX62" s="22"/>
      <c r="DY62" s="132"/>
      <c r="DZ62" s="132"/>
      <c r="EA62" s="132"/>
      <c r="EB62" s="132"/>
      <c r="EC62" s="132"/>
      <c r="ED62" s="132"/>
      <c r="EE62" s="132"/>
      <c r="EF62" s="132"/>
      <c r="EG62" s="132"/>
      <c r="EH62" s="132"/>
      <c r="EJ62" s="18"/>
      <c r="EK62" s="99"/>
      <c r="EL62" s="22"/>
      <c r="EM62" s="22"/>
      <c r="EN62" s="132"/>
      <c r="EO62" s="132"/>
      <c r="EP62" s="132"/>
      <c r="EQ62" s="132"/>
      <c r="ER62" s="132"/>
      <c r="ES62" s="132"/>
      <c r="ET62" s="132"/>
      <c r="EU62" s="132"/>
      <c r="EV62" s="132"/>
      <c r="EW62" s="132"/>
      <c r="EX62" s="132"/>
      <c r="EZ62" s="18"/>
      <c r="FA62" s="99"/>
      <c r="FB62" s="22"/>
      <c r="FC62" s="22"/>
      <c r="FD62" s="149"/>
      <c r="FE62" s="149"/>
      <c r="FF62" s="149"/>
      <c r="FG62" s="149"/>
      <c r="FH62" s="149"/>
      <c r="FI62" s="149"/>
      <c r="FJ62" s="149"/>
      <c r="FK62" s="149"/>
      <c r="FL62" s="149"/>
      <c r="FM62" s="149"/>
      <c r="FO62" s="18"/>
      <c r="FP62" s="99"/>
      <c r="FQ62" s="22"/>
      <c r="FR62" s="22"/>
      <c r="FS62" s="132"/>
      <c r="FT62" s="132"/>
      <c r="FU62" s="132"/>
      <c r="FV62" s="132"/>
      <c r="FW62" s="132"/>
      <c r="FX62" s="132"/>
      <c r="FY62" s="134"/>
      <c r="FZ62" s="132"/>
      <c r="GA62" s="132"/>
      <c r="GB62" s="132"/>
      <c r="GC62" s="132"/>
      <c r="GD62" s="132"/>
      <c r="GF62" s="18"/>
      <c r="GG62" s="99"/>
      <c r="GH62" s="22"/>
      <c r="GI62" s="22"/>
      <c r="GJ62" s="131"/>
      <c r="GK62" s="132"/>
      <c r="GL62" s="132"/>
      <c r="GM62" s="132"/>
      <c r="GN62" s="132"/>
      <c r="GO62" s="136"/>
      <c r="GP62" s="132"/>
      <c r="GQ62" s="132"/>
      <c r="GR62" s="134"/>
      <c r="GS62" s="134"/>
      <c r="GT62" s="134"/>
      <c r="GU62" s="134"/>
      <c r="GV62" s="132"/>
      <c r="GX62" s="18"/>
      <c r="GY62" s="99"/>
      <c r="GZ62" s="22"/>
      <c r="HA62" s="22"/>
      <c r="HB62" s="131"/>
      <c r="HC62" s="132"/>
      <c r="HD62" s="132"/>
      <c r="HE62" s="132"/>
      <c r="HF62" s="132"/>
      <c r="HG62" s="136"/>
      <c r="HH62" s="132"/>
      <c r="HI62" s="132"/>
      <c r="HJ62" s="132"/>
      <c r="HL62" s="18"/>
      <c r="HM62" s="99"/>
      <c r="HN62" s="22"/>
      <c r="HO62" s="22"/>
      <c r="HP62" s="131"/>
      <c r="HQ62" s="132"/>
      <c r="HR62" s="132"/>
      <c r="HS62" s="132"/>
      <c r="HT62" s="132"/>
      <c r="HU62" s="136"/>
      <c r="HV62" s="132"/>
      <c r="HW62" s="132"/>
      <c r="HX62" s="132"/>
      <c r="HZ62" s="18"/>
      <c r="IA62" s="99"/>
      <c r="IB62" s="22"/>
      <c r="IC62" s="22"/>
      <c r="ID62" s="131"/>
      <c r="IE62" s="132"/>
      <c r="IF62" s="132"/>
      <c r="IG62" s="132"/>
      <c r="IH62" s="132"/>
      <c r="II62" s="136"/>
      <c r="IJ62" s="132"/>
      <c r="IK62" s="132"/>
      <c r="IL62" s="134"/>
      <c r="IM62" s="130"/>
      <c r="IN62" s="18"/>
      <c r="IO62" s="18"/>
      <c r="IP62" s="18"/>
      <c r="IQ62" s="18"/>
      <c r="IR62" s="18"/>
    </row>
    <row r="63" spans="1:252" x14ac:dyDescent="0.45">
      <c r="B63" s="1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DA63" s="40"/>
      <c r="DB63" s="40"/>
      <c r="DC63" s="40"/>
      <c r="DD63" s="40"/>
      <c r="DJ63" s="40"/>
      <c r="DK63" s="40"/>
      <c r="DL63" s="40"/>
      <c r="DM63" s="40"/>
      <c r="DN63" s="40"/>
      <c r="DO63" s="40"/>
      <c r="DP63" s="40"/>
      <c r="EN63" s="133"/>
      <c r="EO63" s="133"/>
      <c r="EP63" s="133"/>
      <c r="EQ63" s="133"/>
      <c r="ER63" s="133"/>
      <c r="ES63" s="133"/>
      <c r="ET63" s="133"/>
      <c r="EU63" s="133"/>
      <c r="EV63" s="133"/>
      <c r="EW63" s="133"/>
      <c r="EX63" s="133"/>
      <c r="FD63" s="133"/>
      <c r="FE63" s="133"/>
      <c r="FF63" s="133"/>
      <c r="FG63" s="133"/>
      <c r="FH63" s="133"/>
      <c r="FI63" s="133"/>
      <c r="FJ63" s="133"/>
      <c r="FK63" s="133"/>
      <c r="FL63" s="133"/>
      <c r="FM63" s="133"/>
      <c r="FS63" s="133"/>
      <c r="FT63" s="133"/>
      <c r="FU63" s="133"/>
      <c r="FV63" s="133"/>
      <c r="FW63" s="133"/>
      <c r="FX63" s="133"/>
      <c r="FY63" s="133"/>
      <c r="FZ63" s="133"/>
      <c r="GA63" s="133"/>
      <c r="GB63" s="133"/>
      <c r="GC63" s="133"/>
      <c r="GD63" s="133"/>
      <c r="GJ63" s="133"/>
      <c r="GK63" s="133"/>
      <c r="GL63" s="133"/>
      <c r="GM63" s="133"/>
      <c r="GN63" s="133"/>
      <c r="GO63" s="133"/>
      <c r="GP63" s="133"/>
      <c r="GQ63" s="133"/>
      <c r="GR63" s="133"/>
      <c r="GS63" s="133"/>
      <c r="GT63" s="133"/>
      <c r="GU63" s="133"/>
      <c r="GV63" s="133"/>
      <c r="HB63" s="133"/>
      <c r="HC63" s="133"/>
      <c r="HD63" s="133"/>
      <c r="HE63" s="133"/>
      <c r="HF63" s="133"/>
      <c r="HG63" s="133"/>
      <c r="HH63" s="133"/>
      <c r="HI63" s="133"/>
      <c r="HJ63" s="133"/>
      <c r="ID63" s="133"/>
      <c r="IE63" s="133"/>
      <c r="IF63" s="133"/>
      <c r="IG63" s="133"/>
      <c r="IH63" s="133"/>
      <c r="II63" s="133"/>
      <c r="IJ63" s="133"/>
      <c r="IK63" s="133"/>
      <c r="IL63" s="133"/>
    </row>
    <row r="64" spans="1:252" x14ac:dyDescent="0.45">
      <c r="B64" s="1"/>
      <c r="FS64" s="133"/>
      <c r="FT64" s="133"/>
      <c r="FU64" s="133"/>
      <c r="FV64" s="133"/>
      <c r="FW64" s="133"/>
      <c r="FX64" s="133"/>
      <c r="FY64" s="133"/>
      <c r="FZ64" s="133"/>
      <c r="GA64" s="133"/>
      <c r="GB64" s="133"/>
      <c r="GC64" s="133"/>
      <c r="GD64" s="133"/>
      <c r="HX64" s="20" t="s">
        <v>544</v>
      </c>
    </row>
    <row r="65" spans="2:232" x14ac:dyDescent="0.45">
      <c r="B65" s="1"/>
      <c r="HX65" s="20" t="s">
        <v>544</v>
      </c>
    </row>
    <row r="66" spans="2:232" x14ac:dyDescent="0.45">
      <c r="HX66" s="20" t="s">
        <v>544</v>
      </c>
    </row>
    <row r="67" spans="2:232" x14ac:dyDescent="0.45">
      <c r="HX67" s="20" t="s">
        <v>544</v>
      </c>
    </row>
  </sheetData>
  <mergeCells count="194">
    <mergeCell ref="HP5:HP7"/>
    <mergeCell ref="HQ5:HQ7"/>
    <mergeCell ref="GP5:GQ5"/>
    <mergeCell ref="GR5:GU5"/>
    <mergeCell ref="FF6:FF7"/>
    <mergeCell ref="FG6:FG7"/>
    <mergeCell ref="FH6:FH7"/>
    <mergeCell ref="FI6:FI7"/>
    <mergeCell ref="II6:II7"/>
    <mergeCell ref="HD6:HD7"/>
    <mergeCell ref="HE6:HE7"/>
    <mergeCell ref="HF6:HF7"/>
    <mergeCell ref="GA5:GA7"/>
    <mergeCell ref="GB5:GB7"/>
    <mergeCell ref="GC5:GD5"/>
    <mergeCell ref="GJ5:GK5"/>
    <mergeCell ref="GL5:GM5"/>
    <mergeCell ref="GN5:GO5"/>
    <mergeCell ref="GJ6:GJ7"/>
    <mergeCell ref="GK6:GK7"/>
    <mergeCell ref="GL6:GL7"/>
    <mergeCell ref="GM6:GM7"/>
    <mergeCell ref="FH5:FI5"/>
    <mergeCell ref="FJ5:FK5"/>
    <mergeCell ref="IJ6:IJ7"/>
    <mergeCell ref="GN6:GN7"/>
    <mergeCell ref="GO6:GO7"/>
    <mergeCell ref="GP6:GP7"/>
    <mergeCell ref="GQ6:GQ7"/>
    <mergeCell ref="GR6:GS6"/>
    <mergeCell ref="GT6:GU6"/>
    <mergeCell ref="FU6:FU7"/>
    <mergeCell ref="FV6:FV7"/>
    <mergeCell ref="FW6:FX6"/>
    <mergeCell ref="FY6:FZ6"/>
    <mergeCell ref="GC6:GC7"/>
    <mergeCell ref="GD6:GD7"/>
    <mergeCell ref="HV5:HV7"/>
    <mergeCell ref="HW5:HW7"/>
    <mergeCell ref="HG5:HG7"/>
    <mergeCell ref="HH5:HH7"/>
    <mergeCell ref="HI5:HI7"/>
    <mergeCell ref="HJ5:HJ7"/>
    <mergeCell ref="GV5:GV7"/>
    <mergeCell ref="HB5:HB7"/>
    <mergeCell ref="HC5:HD5"/>
    <mergeCell ref="HE5:HF5"/>
    <mergeCell ref="HC6:HC7"/>
    <mergeCell ref="IL5:IL7"/>
    <mergeCell ref="BT6:BT7"/>
    <mergeCell ref="BU6:BU7"/>
    <mergeCell ref="BV6:BV7"/>
    <mergeCell ref="BW6:BW7"/>
    <mergeCell ref="CU6:CU7"/>
    <mergeCell ref="CV6:CV7"/>
    <mergeCell ref="CZ6:CZ7"/>
    <mergeCell ref="DA6:DA7"/>
    <mergeCell ref="DZ6:DZ7"/>
    <mergeCell ref="HX5:HX7"/>
    <mergeCell ref="ID5:ID7"/>
    <mergeCell ref="IE5:IF5"/>
    <mergeCell ref="IG5:IH5"/>
    <mergeCell ref="II5:IJ5"/>
    <mergeCell ref="IK5:IK7"/>
    <mergeCell ref="IE6:IE7"/>
    <mergeCell ref="IF6:IF7"/>
    <mergeCell ref="IG6:IG7"/>
    <mergeCell ref="IH6:IH7"/>
    <mergeCell ref="HR5:HR7"/>
    <mergeCell ref="HS5:HS7"/>
    <mergeCell ref="HT5:HT7"/>
    <mergeCell ref="HU5:HU7"/>
    <mergeCell ref="FL5:FM5"/>
    <mergeCell ref="FS5:FT5"/>
    <mergeCell ref="FU5:FV5"/>
    <mergeCell ref="FW5:FZ5"/>
    <mergeCell ref="ES5:ET5"/>
    <mergeCell ref="EU5:EV5"/>
    <mergeCell ref="EW5:EX5"/>
    <mergeCell ref="FD5:FD7"/>
    <mergeCell ref="FE5:FE7"/>
    <mergeCell ref="FF5:FG5"/>
    <mergeCell ref="ES6:ES7"/>
    <mergeCell ref="ET6:ET7"/>
    <mergeCell ref="EU6:EU7"/>
    <mergeCell ref="EV6:EV7"/>
    <mergeCell ref="FJ6:FJ7"/>
    <mergeCell ref="FK6:FK7"/>
    <mergeCell ref="FL6:FL7"/>
    <mergeCell ref="FM6:FM7"/>
    <mergeCell ref="FS6:FS7"/>
    <mergeCell ref="FT6:FT7"/>
    <mergeCell ref="EW6:EW7"/>
    <mergeCell ref="EX6:EX7"/>
    <mergeCell ref="EF5:EF7"/>
    <mergeCell ref="EG5:EG7"/>
    <mergeCell ref="EH5:EH7"/>
    <mergeCell ref="EN5:EN7"/>
    <mergeCell ref="EO5:EP5"/>
    <mergeCell ref="EQ5:ER5"/>
    <mergeCell ref="EO6:EO7"/>
    <mergeCell ref="EP6:EP7"/>
    <mergeCell ref="EQ6:EQ7"/>
    <mergeCell ref="ER6:ER7"/>
    <mergeCell ref="DY5:DY7"/>
    <mergeCell ref="DZ5:EA5"/>
    <mergeCell ref="EB5:EB7"/>
    <mergeCell ref="EC5:EC7"/>
    <mergeCell ref="ED5:ED7"/>
    <mergeCell ref="EE5:EE7"/>
    <mergeCell ref="EA6:EA7"/>
    <mergeCell ref="DK5:DK7"/>
    <mergeCell ref="DO5:DO7"/>
    <mergeCell ref="DP5:DP7"/>
    <mergeCell ref="DQ5:DQ7"/>
    <mergeCell ref="DR5:DR7"/>
    <mergeCell ref="DS5:DS7"/>
    <mergeCell ref="CU5:CV5"/>
    <mergeCell ref="CX5:CX7"/>
    <mergeCell ref="CY5:CY7"/>
    <mergeCell ref="DC5:DC7"/>
    <mergeCell ref="DD5:DD7"/>
    <mergeCell ref="DJ5:DJ7"/>
    <mergeCell ref="BI5:BI7"/>
    <mergeCell ref="BT5:BW5"/>
    <mergeCell ref="BY5:BY7"/>
    <mergeCell ref="BZ5:BZ7"/>
    <mergeCell ref="CF5:CF7"/>
    <mergeCell ref="CG5:CG7"/>
    <mergeCell ref="DB6:DB7"/>
    <mergeCell ref="AQ5:AQ7"/>
    <mergeCell ref="AT5:AT7"/>
    <mergeCell ref="AU5:AU7"/>
    <mergeCell ref="BF5:BF7"/>
    <mergeCell ref="BG5:BG7"/>
    <mergeCell ref="BH5:BH7"/>
    <mergeCell ref="L5:L7"/>
    <mergeCell ref="X5:X7"/>
    <mergeCell ref="Y5:Y7"/>
    <mergeCell ref="AE5:AE7"/>
    <mergeCell ref="AF5:AF7"/>
    <mergeCell ref="AP5:AP7"/>
    <mergeCell ref="HR4:HS4"/>
    <mergeCell ref="HT4:HU4"/>
    <mergeCell ref="HV4:HW4"/>
    <mergeCell ref="IE4:IJ4"/>
    <mergeCell ref="IK4:IL4"/>
    <mergeCell ref="G5:G7"/>
    <mergeCell ref="H5:H7"/>
    <mergeCell ref="I5:I7"/>
    <mergeCell ref="J5:J7"/>
    <mergeCell ref="K5:K7"/>
    <mergeCell ref="GC4:GD4"/>
    <mergeCell ref="GJ4:GU4"/>
    <mergeCell ref="HC4:HF4"/>
    <mergeCell ref="HG4:HH4"/>
    <mergeCell ref="HI4:HJ4"/>
    <mergeCell ref="HP4:HQ4"/>
    <mergeCell ref="EF4:EG4"/>
    <mergeCell ref="EO4:EX4"/>
    <mergeCell ref="FD4:FE4"/>
    <mergeCell ref="FF4:FM4"/>
    <mergeCell ref="FS4:FZ4"/>
    <mergeCell ref="GA4:GB4"/>
    <mergeCell ref="DL4:DN4"/>
    <mergeCell ref="DO4:DP4"/>
    <mergeCell ref="DQ4:DR4"/>
    <mergeCell ref="DZ4:EA4"/>
    <mergeCell ref="EB4:EC4"/>
    <mergeCell ref="ED4:EE4"/>
    <mergeCell ref="CH4:CO4"/>
    <mergeCell ref="CU4:CW4"/>
    <mergeCell ref="CX4:CY4"/>
    <mergeCell ref="CZ4:DB4"/>
    <mergeCell ref="DC4:DD4"/>
    <mergeCell ref="DJ4:DK4"/>
    <mergeCell ref="BP4:BX4"/>
    <mergeCell ref="BY4:BZ4"/>
    <mergeCell ref="CF4:CG4"/>
    <mergeCell ref="Z4:AD4"/>
    <mergeCell ref="AE4:AF4"/>
    <mergeCell ref="AL4:AO4"/>
    <mergeCell ref="AP4:AQ4"/>
    <mergeCell ref="AR4:AS4"/>
    <mergeCell ref="AT4:AU4"/>
    <mergeCell ref="G4:H4"/>
    <mergeCell ref="I4:J4"/>
    <mergeCell ref="K4:L4"/>
    <mergeCell ref="M4:P4"/>
    <mergeCell ref="V4:W4"/>
    <mergeCell ref="X4:Y4"/>
    <mergeCell ref="BA4:BE4"/>
    <mergeCell ref="BF4:BG4"/>
    <mergeCell ref="BH4:BI4"/>
  </mergeCells>
  <phoneticPr fontId="3"/>
  <printOptions horizontalCentered="1"/>
  <pageMargins left="0.51181102362204722" right="0.23622047244094491" top="0.39370078740157483" bottom="0.43307086614173229" header="0.31496062992125984" footer="0.27559055118110237"/>
  <pageSetup paperSize="9" scale="45" fitToWidth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2165-B389-4FF8-AFDD-C3BB3868B730}">
  <sheetPr>
    <pageSetUpPr fitToPage="1"/>
  </sheetPr>
  <dimension ref="A1:KZ66"/>
  <sheetViews>
    <sheetView showGridLines="0" view="pageBreakPreview" zoomScale="70" zoomScaleNormal="100" zoomScaleSheetLayoutView="70" workbookViewId="0">
      <pane ySplit="7" topLeftCell="A8" activePane="bottomLeft" state="frozen"/>
      <selection activeCell="H27" sqref="H27"/>
      <selection pane="bottomLeft" activeCell="H27" sqref="H27"/>
    </sheetView>
  </sheetViews>
  <sheetFormatPr defaultColWidth="6.59765625" defaultRowHeight="16.2" x14ac:dyDescent="0.45"/>
  <cols>
    <col min="1" max="1" width="9" style="365" customWidth="1"/>
    <col min="2" max="2" width="3.59765625" style="444" customWidth="1"/>
    <col min="3" max="3" width="3.69921875" style="366" customWidth="1"/>
    <col min="4" max="4" width="1.59765625" style="366" customWidth="1"/>
    <col min="5" max="5" width="11.59765625" style="366" customWidth="1"/>
    <col min="6" max="6" width="1.59765625" style="366" customWidth="1"/>
    <col min="7" max="19" width="19" style="366" customWidth="1"/>
    <col min="20" max="20" width="11" style="367" customWidth="1"/>
    <col min="21" max="21" width="8.8984375" style="366" customWidth="1"/>
    <col min="22" max="22" width="1.5" style="366" customWidth="1"/>
    <col min="23" max="23" width="11.59765625" style="366" customWidth="1"/>
    <col min="24" max="24" width="1.5" style="366" customWidth="1"/>
    <col min="25" max="38" width="16.69921875" style="366" customWidth="1"/>
    <col min="39" max="39" width="13.09765625" style="367" customWidth="1"/>
    <col min="40" max="40" width="9" style="366" customWidth="1"/>
    <col min="41" max="41" width="1.3984375" style="366" customWidth="1"/>
    <col min="42" max="42" width="11.59765625" style="366" customWidth="1"/>
    <col min="43" max="43" width="1.5" style="366" customWidth="1"/>
    <col min="44" max="46" width="18.5" style="366" customWidth="1"/>
    <col min="47" max="48" width="19" style="366" customWidth="1"/>
    <col min="49" max="50" width="18.5" style="366" customWidth="1"/>
    <col min="51" max="51" width="18" style="366" customWidth="1"/>
    <col min="52" max="56" width="19" style="366" customWidth="1"/>
    <col min="57" max="57" width="11" style="367" customWidth="1"/>
    <col min="58" max="58" width="9" style="366" customWidth="1"/>
    <col min="59" max="59" width="1.3984375" style="366" customWidth="1"/>
    <col min="60" max="60" width="11.59765625" style="366" customWidth="1"/>
    <col min="61" max="61" width="1.5" style="366" customWidth="1"/>
    <col min="62" max="75" width="16.3984375" style="366" customWidth="1"/>
    <col min="76" max="76" width="11" style="367" customWidth="1"/>
    <col min="77" max="77" width="9" style="366" customWidth="1"/>
    <col min="78" max="78" width="1.3984375" style="366" customWidth="1"/>
    <col min="79" max="79" width="11.59765625" style="366" customWidth="1"/>
    <col min="80" max="80" width="1.5" style="366" customWidth="1"/>
    <col min="81" max="95" width="15.796875" style="366" customWidth="1"/>
    <col min="96" max="96" width="11" style="367" customWidth="1"/>
    <col min="97" max="97" width="9" style="366" customWidth="1"/>
    <col min="98" max="98" width="1.3984375" style="366" customWidth="1"/>
    <col min="99" max="99" width="11.59765625" style="366" customWidth="1"/>
    <col min="100" max="100" width="1.5" style="366" customWidth="1"/>
    <col min="101" max="103" width="19" style="366" customWidth="1"/>
    <col min="104" max="104" width="17.5" style="366" customWidth="1"/>
    <col min="105" max="105" width="18" style="366" customWidth="1"/>
    <col min="106" max="106" width="18.5" style="366" customWidth="1"/>
    <col min="107" max="107" width="19" style="366" customWidth="1"/>
    <col min="108" max="108" width="18" style="366" customWidth="1"/>
    <col min="109" max="109" width="19" style="366" customWidth="1"/>
    <col min="110" max="110" width="17.5" style="366" customWidth="1"/>
    <col min="111" max="111" width="19" style="366" customWidth="1"/>
    <col min="112" max="112" width="17.5" style="366" customWidth="1"/>
    <col min="113" max="113" width="19" style="366" customWidth="1"/>
    <col min="114" max="114" width="13.09765625" style="367" bestFit="1" customWidth="1"/>
    <col min="115" max="115" width="9" style="366" customWidth="1"/>
    <col min="116" max="116" width="1.3984375" style="366" customWidth="1"/>
    <col min="117" max="117" width="11.59765625" style="366" customWidth="1"/>
    <col min="118" max="118" width="1.5" style="366" customWidth="1"/>
    <col min="119" max="132" width="17.59765625" style="366" customWidth="1"/>
    <col min="133" max="133" width="13.09765625" style="367" bestFit="1" customWidth="1"/>
    <col min="134" max="134" width="9" style="366" customWidth="1"/>
    <col min="135" max="135" width="1.3984375" style="366" customWidth="1"/>
    <col min="136" max="136" width="11.59765625" style="366" customWidth="1"/>
    <col min="137" max="137" width="1.5" style="366" customWidth="1"/>
    <col min="138" max="139" width="16.59765625" style="366" customWidth="1"/>
    <col min="140" max="145" width="17.59765625" style="366" customWidth="1"/>
    <col min="146" max="146" width="16.59765625" style="366" customWidth="1"/>
    <col min="147" max="150" width="17.59765625" style="366" customWidth="1"/>
    <col min="151" max="151" width="16.09765625" style="366" customWidth="1"/>
    <col min="152" max="152" width="11" style="367" customWidth="1"/>
    <col min="153" max="153" width="9" style="366" customWidth="1"/>
    <col min="154" max="154" width="1.3984375" style="366" customWidth="1"/>
    <col min="155" max="155" width="11.59765625" style="366" customWidth="1"/>
    <col min="156" max="156" width="1.5" style="366" customWidth="1"/>
    <col min="157" max="161" width="30.5" style="366" customWidth="1"/>
    <col min="162" max="162" width="30" style="366" customWidth="1"/>
    <col min="163" max="163" width="29" style="366" customWidth="1"/>
    <col min="164" max="164" width="29.5" style="366" customWidth="1"/>
    <col min="165" max="165" width="11" style="367" customWidth="1"/>
    <col min="166" max="166" width="8.8984375" style="366" customWidth="1"/>
    <col min="167" max="167" width="1.5" style="366" customWidth="1"/>
    <col min="168" max="168" width="11.59765625" style="366" customWidth="1"/>
    <col min="169" max="169" width="1.5" style="366" customWidth="1"/>
    <col min="170" max="172" width="26.59765625" style="366" customWidth="1"/>
    <col min="173" max="176" width="27.3984375" style="366" customWidth="1"/>
    <col min="177" max="178" width="26.09765625" style="366" customWidth="1"/>
    <col min="179" max="179" width="11" style="367" customWidth="1"/>
    <col min="180" max="180" width="8.8984375" style="366" customWidth="1"/>
    <col min="181" max="181" width="1.5" style="366" customWidth="1"/>
    <col min="182" max="182" width="11.59765625" style="366" customWidth="1"/>
    <col min="183" max="183" width="1.5" style="366" customWidth="1"/>
    <col min="184" max="188" width="27.3984375" style="366" customWidth="1"/>
    <col min="189" max="192" width="26.59765625" style="366" customWidth="1"/>
    <col min="193" max="193" width="11" style="367" customWidth="1"/>
    <col min="194" max="194" width="8.8984375" style="366" customWidth="1"/>
    <col min="195" max="195" width="1.5" style="366" customWidth="1"/>
    <col min="196" max="196" width="11.59765625" style="366" customWidth="1"/>
    <col min="197" max="197" width="1.5" style="366" customWidth="1"/>
    <col min="198" max="199" width="22.5" style="366" customWidth="1"/>
    <col min="200" max="208" width="21.8984375" style="366" customWidth="1"/>
    <col min="209" max="209" width="11" style="367" customWidth="1"/>
    <col min="210" max="210" width="8.8984375" style="366" customWidth="1"/>
    <col min="211" max="211" width="1.5" style="366" customWidth="1"/>
    <col min="212" max="212" width="11.59765625" style="366" customWidth="1"/>
    <col min="213" max="213" width="1.5" style="366" customWidth="1"/>
    <col min="214" max="218" width="43.59765625" style="366" customWidth="1"/>
    <col min="219" max="219" width="11" style="367" customWidth="1"/>
    <col min="220" max="220" width="8.8984375" style="366" customWidth="1"/>
    <col min="221" max="221" width="1.5" style="366" customWidth="1"/>
    <col min="222" max="222" width="11.59765625" style="366" customWidth="1"/>
    <col min="223" max="223" width="1.5" style="366" customWidth="1"/>
    <col min="224" max="228" width="25.59765625" style="366" customWidth="1"/>
    <col min="229" max="231" width="25.59765625" style="106" customWidth="1"/>
    <col min="232" max="232" width="11" style="363" customWidth="1"/>
    <col min="233" max="233" width="8.8984375" style="364" customWidth="1"/>
    <col min="234" max="234" width="1.5" style="364" customWidth="1"/>
    <col min="235" max="235" width="11.59765625" style="364" customWidth="1"/>
    <col min="236" max="236" width="1.5" style="364" customWidth="1"/>
    <col min="237" max="241" width="25.59765625" style="106" customWidth="1"/>
    <col min="242" max="244" width="25.59765625" style="364" customWidth="1"/>
    <col min="245" max="245" width="11" style="367" customWidth="1"/>
    <col min="246" max="246" width="9" style="366" customWidth="1"/>
    <col min="247" max="247" width="1.5" style="366" customWidth="1"/>
    <col min="248" max="248" width="11.59765625" style="366" customWidth="1"/>
    <col min="249" max="249" width="1.5" style="366" customWidth="1"/>
    <col min="250" max="255" width="35.59765625" style="366" customWidth="1"/>
    <col min="256" max="256" width="11" style="367" customWidth="1"/>
    <col min="257" max="257" width="9" style="366" customWidth="1"/>
    <col min="258" max="258" width="1.5" style="366" customWidth="1"/>
    <col min="259" max="259" width="11.59765625" style="366" customWidth="1"/>
    <col min="260" max="260" width="1.5" style="366" customWidth="1"/>
    <col min="261" max="269" width="22.09765625" style="366" customWidth="1"/>
    <col min="270" max="270" width="11" style="367" customWidth="1"/>
    <col min="271" max="271" width="9" style="366" customWidth="1"/>
    <col min="272" max="272" width="1.5" style="366" customWidth="1"/>
    <col min="273" max="273" width="11.59765625" style="366" customWidth="1"/>
    <col min="274" max="274" width="1.5" style="366" customWidth="1"/>
    <col min="275" max="286" width="18.59765625" style="366" customWidth="1"/>
    <col min="287" max="287" width="11" style="367" customWidth="1"/>
    <col min="288" max="288" width="14.3984375" style="101" bestFit="1" customWidth="1"/>
    <col min="289" max="289" width="1.5" style="366" customWidth="1"/>
    <col min="290" max="290" width="11.59765625" style="366" customWidth="1"/>
    <col min="291" max="291" width="1.5" style="366" customWidth="1"/>
    <col min="292" max="300" width="23.59765625" style="366" customWidth="1"/>
    <col min="301" max="301" width="11" style="367" customWidth="1"/>
    <col min="302" max="302" width="9" style="366" customWidth="1"/>
    <col min="303" max="303" width="1.5" style="366" customWidth="1"/>
    <col min="304" max="304" width="11.59765625" style="366" customWidth="1"/>
    <col min="305" max="305" width="1.5" style="366" customWidth="1"/>
    <col min="306" max="311" width="35.59765625" style="366" customWidth="1"/>
    <col min="312" max="312" width="11" style="367" bestFit="1" customWidth="1"/>
    <col min="313" max="16384" width="6.59765625" style="366"/>
  </cols>
  <sheetData>
    <row r="1" spans="1:312" s="360" customFormat="1" x14ac:dyDescent="0.45">
      <c r="A1" s="359"/>
      <c r="T1" s="361"/>
      <c r="U1" s="362" t="s">
        <v>788</v>
      </c>
      <c r="AM1" s="361"/>
      <c r="BE1" s="361"/>
      <c r="BX1" s="361"/>
      <c r="CR1" s="361"/>
      <c r="DJ1" s="361"/>
      <c r="EC1" s="361"/>
      <c r="EV1" s="361"/>
      <c r="FI1" s="361"/>
      <c r="FW1" s="361"/>
      <c r="GF1" s="639" t="s">
        <v>545</v>
      </c>
      <c r="GG1" s="640"/>
      <c r="GH1" s="640"/>
      <c r="GI1" s="640"/>
      <c r="GJ1" s="640"/>
      <c r="GK1" s="640"/>
      <c r="HA1" s="361"/>
      <c r="HK1" s="361"/>
      <c r="HU1" s="102"/>
      <c r="HV1" s="102"/>
      <c r="HW1" s="102"/>
      <c r="HX1" s="363"/>
      <c r="HY1" s="364"/>
      <c r="HZ1" s="364"/>
      <c r="IA1" s="364"/>
      <c r="IB1" s="364"/>
      <c r="IC1" s="102"/>
      <c r="ID1" s="102"/>
      <c r="IE1" s="102"/>
      <c r="IF1" s="102"/>
      <c r="IG1" s="102"/>
      <c r="IH1" s="364"/>
      <c r="II1" s="364"/>
      <c r="IJ1" s="364"/>
      <c r="IK1" s="361"/>
      <c r="IV1" s="361"/>
      <c r="JJ1" s="361"/>
      <c r="KA1" s="361"/>
      <c r="KB1" s="103"/>
      <c r="KO1" s="361"/>
      <c r="KZ1" s="361"/>
    </row>
    <row r="2" spans="1:312" x14ac:dyDescent="0.45">
      <c r="B2" s="366"/>
      <c r="FA2" s="368"/>
      <c r="FD2" s="368"/>
      <c r="GD2" s="368"/>
      <c r="GF2" s="641" t="s">
        <v>546</v>
      </c>
      <c r="GG2" s="642"/>
      <c r="GH2" s="642"/>
      <c r="GI2" s="642"/>
      <c r="GJ2" s="642"/>
      <c r="GR2" s="368"/>
      <c r="HJ2" s="369" t="s">
        <v>29</v>
      </c>
      <c r="HP2" s="368"/>
      <c r="HU2" s="104"/>
      <c r="HV2" s="102"/>
      <c r="HW2" s="102"/>
      <c r="IC2" s="102"/>
      <c r="ID2" s="102"/>
      <c r="IE2" s="102"/>
      <c r="IF2" s="102"/>
      <c r="IG2" s="102"/>
      <c r="JO2" s="368"/>
      <c r="JY2" s="368"/>
      <c r="JZ2" s="369" t="s">
        <v>547</v>
      </c>
      <c r="KB2" s="95"/>
    </row>
    <row r="3" spans="1:312" x14ac:dyDescent="0.45">
      <c r="B3" s="366"/>
      <c r="G3" s="370" t="s">
        <v>548</v>
      </c>
      <c r="J3" s="369"/>
      <c r="K3" s="369"/>
      <c r="L3" s="369"/>
      <c r="M3" s="369"/>
      <c r="N3" s="369"/>
      <c r="O3" s="369"/>
      <c r="P3" s="369"/>
      <c r="Q3" s="369"/>
      <c r="R3" s="368"/>
      <c r="S3" s="369" t="s">
        <v>29</v>
      </c>
      <c r="AC3" s="369"/>
      <c r="AF3" s="368"/>
      <c r="AL3" s="369" t="s">
        <v>29</v>
      </c>
      <c r="AV3" s="371"/>
      <c r="AX3" s="369"/>
      <c r="BD3" s="369" t="s">
        <v>29</v>
      </c>
      <c r="BW3" s="369" t="s">
        <v>29</v>
      </c>
      <c r="CQ3" s="369" t="s">
        <v>29</v>
      </c>
      <c r="DI3" s="369" t="s">
        <v>29</v>
      </c>
      <c r="EB3" s="369" t="s">
        <v>29</v>
      </c>
      <c r="EH3" s="368"/>
      <c r="ET3" s="369"/>
      <c r="EU3" s="369" t="s">
        <v>29</v>
      </c>
      <c r="FA3" s="372" t="s">
        <v>549</v>
      </c>
      <c r="FB3" s="368"/>
      <c r="FD3" s="373" t="s">
        <v>550</v>
      </c>
      <c r="FG3" s="369"/>
      <c r="FH3" s="369" t="s">
        <v>29</v>
      </c>
      <c r="FO3" s="368"/>
      <c r="FQ3" s="370" t="s">
        <v>551</v>
      </c>
      <c r="FV3" s="369" t="s">
        <v>29</v>
      </c>
      <c r="GD3" s="374" t="s">
        <v>552</v>
      </c>
      <c r="GF3" s="643" t="s">
        <v>553</v>
      </c>
      <c r="GG3" s="644"/>
      <c r="GH3" s="644"/>
      <c r="GI3" s="368"/>
      <c r="GJ3" s="369" t="s">
        <v>29</v>
      </c>
      <c r="GQ3" s="375"/>
      <c r="GR3" s="368" t="s">
        <v>554</v>
      </c>
      <c r="GS3" s="376"/>
      <c r="GZ3" s="369" t="s">
        <v>29</v>
      </c>
      <c r="HH3" s="368"/>
      <c r="HI3" s="375"/>
      <c r="HJ3" s="366" t="s">
        <v>555</v>
      </c>
      <c r="HP3" s="370" t="s">
        <v>556</v>
      </c>
      <c r="HR3" s="368"/>
      <c r="HS3" s="368"/>
      <c r="HT3" s="377" t="s">
        <v>29</v>
      </c>
      <c r="HU3" s="102" t="s">
        <v>557</v>
      </c>
      <c r="HV3" s="102"/>
      <c r="HW3" s="369"/>
      <c r="IC3" s="102"/>
      <c r="ID3" s="102"/>
      <c r="IE3" s="102"/>
      <c r="IF3" s="105"/>
      <c r="IG3" s="102"/>
      <c r="II3" s="378"/>
      <c r="IJ3" s="369" t="s">
        <v>29</v>
      </c>
      <c r="IU3" s="369" t="s">
        <v>29</v>
      </c>
      <c r="JB3" s="368"/>
      <c r="JI3" s="371" t="s">
        <v>29</v>
      </c>
      <c r="JO3" s="370" t="s">
        <v>558</v>
      </c>
      <c r="JP3" s="376"/>
      <c r="JQ3" s="368"/>
      <c r="JY3" s="645" t="s">
        <v>559</v>
      </c>
      <c r="JZ3" s="646"/>
      <c r="KB3" s="95"/>
      <c r="KH3" s="368"/>
      <c r="KN3" s="371" t="s">
        <v>560</v>
      </c>
      <c r="KX3" s="369" t="s">
        <v>31</v>
      </c>
      <c r="KY3" s="371"/>
    </row>
    <row r="4" spans="1:312" ht="17.25" customHeight="1" x14ac:dyDescent="0.45">
      <c r="B4" s="366"/>
      <c r="D4" s="379"/>
      <c r="E4" s="380" t="s">
        <v>33</v>
      </c>
      <c r="F4" s="381"/>
      <c r="G4" s="379"/>
      <c r="H4" s="382"/>
      <c r="I4" s="647" t="s">
        <v>561</v>
      </c>
      <c r="J4" s="647"/>
      <c r="K4" s="647"/>
      <c r="L4" s="647"/>
      <c r="M4" s="647"/>
      <c r="N4" s="647"/>
      <c r="O4" s="577"/>
      <c r="P4" s="623"/>
      <c r="Q4" s="383"/>
      <c r="R4" s="381"/>
      <c r="S4" s="382"/>
      <c r="V4" s="379"/>
      <c r="W4" s="380" t="s">
        <v>33</v>
      </c>
      <c r="X4" s="381"/>
      <c r="Y4" s="574" t="s">
        <v>562</v>
      </c>
      <c r="Z4" s="575"/>
      <c r="AA4" s="575"/>
      <c r="AB4" s="575"/>
      <c r="AC4" s="575"/>
      <c r="AD4" s="575"/>
      <c r="AE4" s="575"/>
      <c r="AF4" s="575"/>
      <c r="AG4" s="575"/>
      <c r="AH4" s="575"/>
      <c r="AI4" s="575"/>
      <c r="AJ4" s="575"/>
      <c r="AK4" s="575"/>
      <c r="AL4" s="576"/>
      <c r="AO4" s="379"/>
      <c r="AP4" s="380" t="s">
        <v>33</v>
      </c>
      <c r="AQ4" s="381"/>
      <c r="AR4" s="648" t="s">
        <v>563</v>
      </c>
      <c r="AS4" s="649"/>
      <c r="AT4" s="649"/>
      <c r="AU4" s="649"/>
      <c r="AV4" s="649"/>
      <c r="AW4" s="649"/>
      <c r="AX4" s="650"/>
      <c r="AY4" s="382"/>
      <c r="AZ4" s="574" t="s">
        <v>564</v>
      </c>
      <c r="BA4" s="651"/>
      <c r="BB4" s="651"/>
      <c r="BC4" s="651"/>
      <c r="BD4" s="652"/>
      <c r="BG4" s="379"/>
      <c r="BH4" s="380" t="s">
        <v>33</v>
      </c>
      <c r="BI4" s="381"/>
      <c r="BJ4" s="574" t="s">
        <v>565</v>
      </c>
      <c r="BK4" s="575"/>
      <c r="BL4" s="575"/>
      <c r="BM4" s="575"/>
      <c r="BN4" s="575"/>
      <c r="BO4" s="575"/>
      <c r="BP4" s="575"/>
      <c r="BQ4" s="575"/>
      <c r="BR4" s="575"/>
      <c r="BS4" s="575"/>
      <c r="BT4" s="575"/>
      <c r="BU4" s="575"/>
      <c r="BV4" s="575"/>
      <c r="BW4" s="576"/>
      <c r="BZ4" s="379"/>
      <c r="CA4" s="380" t="s">
        <v>33</v>
      </c>
      <c r="CB4" s="381"/>
      <c r="CC4" s="648" t="s">
        <v>566</v>
      </c>
      <c r="CD4" s="650"/>
      <c r="CE4" s="382"/>
      <c r="CF4" s="574" t="s">
        <v>567</v>
      </c>
      <c r="CG4" s="651"/>
      <c r="CH4" s="651"/>
      <c r="CI4" s="651"/>
      <c r="CJ4" s="652"/>
      <c r="CK4" s="574" t="s">
        <v>568</v>
      </c>
      <c r="CL4" s="575"/>
      <c r="CM4" s="575"/>
      <c r="CN4" s="575"/>
      <c r="CO4" s="575"/>
      <c r="CP4" s="575"/>
      <c r="CQ4" s="576"/>
      <c r="CT4" s="379"/>
      <c r="CU4" s="380" t="s">
        <v>33</v>
      </c>
      <c r="CV4" s="384"/>
      <c r="CW4" s="574" t="s">
        <v>569</v>
      </c>
      <c r="CX4" s="575"/>
      <c r="CY4" s="575"/>
      <c r="CZ4" s="575"/>
      <c r="DA4" s="575"/>
      <c r="DB4" s="575"/>
      <c r="DC4" s="575"/>
      <c r="DD4" s="575"/>
      <c r="DE4" s="575"/>
      <c r="DF4" s="576"/>
      <c r="DG4" s="382"/>
      <c r="DH4" s="574" t="s">
        <v>570</v>
      </c>
      <c r="DI4" s="576"/>
      <c r="DL4" s="379"/>
      <c r="DM4" s="380" t="s">
        <v>33</v>
      </c>
      <c r="DN4" s="384"/>
      <c r="DO4" s="574" t="s">
        <v>570</v>
      </c>
      <c r="DP4" s="576"/>
      <c r="DQ4" s="574" t="s">
        <v>817</v>
      </c>
      <c r="DR4" s="575"/>
      <c r="DS4" s="575"/>
      <c r="DT4" s="575"/>
      <c r="DU4" s="575"/>
      <c r="DV4" s="575"/>
      <c r="DW4" s="575"/>
      <c r="DX4" s="575"/>
      <c r="DY4" s="575"/>
      <c r="DZ4" s="575"/>
      <c r="EA4" s="575"/>
      <c r="EB4" s="571" t="s">
        <v>571</v>
      </c>
      <c r="EE4" s="379"/>
      <c r="EF4" s="380" t="s">
        <v>33</v>
      </c>
      <c r="EG4" s="381"/>
      <c r="EH4" s="385"/>
      <c r="EI4" s="574" t="s">
        <v>572</v>
      </c>
      <c r="EJ4" s="575"/>
      <c r="EK4" s="575"/>
      <c r="EL4" s="575"/>
      <c r="EM4" s="575"/>
      <c r="EN4" s="576"/>
      <c r="EO4" s="571" t="s">
        <v>573</v>
      </c>
      <c r="EP4" s="385"/>
      <c r="EQ4" s="574" t="s">
        <v>574</v>
      </c>
      <c r="ER4" s="576"/>
      <c r="ES4" s="571" t="s">
        <v>575</v>
      </c>
      <c r="ET4" s="385"/>
      <c r="EU4" s="577" t="s">
        <v>576</v>
      </c>
      <c r="EX4" s="379"/>
      <c r="EY4" s="380" t="s">
        <v>33</v>
      </c>
      <c r="EZ4" s="381"/>
      <c r="FA4" s="386"/>
      <c r="FB4" s="385"/>
      <c r="FC4" s="571" t="s">
        <v>577</v>
      </c>
      <c r="FD4" s="385"/>
      <c r="FE4" s="385"/>
      <c r="FF4" s="385"/>
      <c r="FG4" s="385"/>
      <c r="FH4" s="387"/>
      <c r="FK4" s="379"/>
      <c r="FL4" s="380" t="s">
        <v>33</v>
      </c>
      <c r="FM4" s="381"/>
      <c r="FN4" s="388"/>
      <c r="FO4" s="388"/>
      <c r="FP4" s="571" t="s">
        <v>578</v>
      </c>
      <c r="FQ4" s="388"/>
      <c r="FR4" s="574" t="s">
        <v>579</v>
      </c>
      <c r="FS4" s="575"/>
      <c r="FT4" s="576"/>
      <c r="FU4" s="388"/>
      <c r="FV4" s="389"/>
      <c r="FY4" s="379"/>
      <c r="FZ4" s="380" t="s">
        <v>33</v>
      </c>
      <c r="GA4" s="381"/>
      <c r="GB4" s="388"/>
      <c r="GC4" s="571" t="s">
        <v>580</v>
      </c>
      <c r="GD4" s="388"/>
      <c r="GE4" s="388"/>
      <c r="GF4" s="571" t="s">
        <v>581</v>
      </c>
      <c r="GG4" s="574" t="s">
        <v>582</v>
      </c>
      <c r="GH4" s="575"/>
      <c r="GI4" s="576"/>
      <c r="GJ4" s="383" t="s">
        <v>583</v>
      </c>
      <c r="GM4" s="379"/>
      <c r="GN4" s="380" t="s">
        <v>33</v>
      </c>
      <c r="GO4" s="381"/>
      <c r="GP4" s="574" t="s">
        <v>583</v>
      </c>
      <c r="GQ4" s="576"/>
      <c r="GR4" s="574" t="s">
        <v>584</v>
      </c>
      <c r="GS4" s="575"/>
      <c r="GT4" s="576"/>
      <c r="GU4" s="574" t="s">
        <v>585</v>
      </c>
      <c r="GV4" s="575"/>
      <c r="GW4" s="576"/>
      <c r="GX4" s="574" t="s">
        <v>586</v>
      </c>
      <c r="GY4" s="575"/>
      <c r="GZ4" s="576"/>
      <c r="HC4" s="379"/>
      <c r="HD4" s="380" t="s">
        <v>33</v>
      </c>
      <c r="HE4" s="381"/>
      <c r="HF4" s="574" t="s">
        <v>587</v>
      </c>
      <c r="HG4" s="575"/>
      <c r="HH4" s="575"/>
      <c r="HI4" s="576"/>
      <c r="HJ4" s="385"/>
      <c r="HM4" s="379"/>
      <c r="HN4" s="380" t="s">
        <v>33</v>
      </c>
      <c r="HO4" s="381"/>
      <c r="HP4" s="385"/>
      <c r="HQ4" s="385"/>
      <c r="HR4" s="385"/>
      <c r="HS4" s="572" t="s">
        <v>588</v>
      </c>
      <c r="HT4" s="571" t="s">
        <v>589</v>
      </c>
      <c r="HU4" s="631" t="s">
        <v>590</v>
      </c>
      <c r="HV4" s="632"/>
      <c r="HW4" s="633"/>
      <c r="HZ4" s="390"/>
      <c r="IA4" s="391" t="s">
        <v>33</v>
      </c>
      <c r="IB4" s="392"/>
      <c r="IC4" s="634" t="s">
        <v>591</v>
      </c>
      <c r="ID4" s="635"/>
      <c r="IE4" s="635"/>
      <c r="IF4" s="635"/>
      <c r="IG4" s="635"/>
      <c r="IH4" s="635"/>
      <c r="II4" s="635"/>
      <c r="IJ4" s="636"/>
      <c r="IM4" s="379"/>
      <c r="IN4" s="380" t="s">
        <v>33</v>
      </c>
      <c r="IO4" s="381"/>
      <c r="IP4" s="571" t="s">
        <v>592</v>
      </c>
      <c r="IQ4" s="617" t="s">
        <v>789</v>
      </c>
      <c r="IR4" s="574" t="s">
        <v>593</v>
      </c>
      <c r="IS4" s="575"/>
      <c r="IT4" s="575"/>
      <c r="IU4" s="576"/>
      <c r="IX4" s="379"/>
      <c r="IY4" s="380" t="s">
        <v>33</v>
      </c>
      <c r="IZ4" s="381"/>
      <c r="JA4" s="393" t="s">
        <v>594</v>
      </c>
      <c r="JB4" s="617" t="s">
        <v>814</v>
      </c>
      <c r="JC4" s="574" t="s">
        <v>595</v>
      </c>
      <c r="JD4" s="575"/>
      <c r="JE4" s="576"/>
      <c r="JF4" s="630" t="s">
        <v>815</v>
      </c>
      <c r="JG4" s="574" t="s">
        <v>596</v>
      </c>
      <c r="JH4" s="576"/>
      <c r="JI4" s="617" t="s">
        <v>816</v>
      </c>
      <c r="JL4" s="379"/>
      <c r="JM4" s="380" t="s">
        <v>33</v>
      </c>
      <c r="JN4" s="381"/>
      <c r="JO4" s="571" t="s">
        <v>597</v>
      </c>
      <c r="JP4" s="571" t="s">
        <v>598</v>
      </c>
      <c r="JQ4" s="626" t="s">
        <v>757</v>
      </c>
      <c r="JR4" s="571" t="s">
        <v>599</v>
      </c>
      <c r="JS4" s="571" t="s">
        <v>600</v>
      </c>
      <c r="JT4" s="571" t="s">
        <v>601</v>
      </c>
      <c r="JU4" s="571" t="s">
        <v>602</v>
      </c>
      <c r="JV4" s="571" t="s">
        <v>603</v>
      </c>
      <c r="JW4" s="571" t="s">
        <v>604</v>
      </c>
      <c r="JX4" s="571" t="s">
        <v>770</v>
      </c>
      <c r="JY4" s="623" t="s">
        <v>605</v>
      </c>
      <c r="JZ4" s="383"/>
      <c r="KB4" s="95"/>
      <c r="KC4" s="379"/>
      <c r="KD4" s="380" t="s">
        <v>33</v>
      </c>
      <c r="KE4" s="381"/>
      <c r="KF4" s="574" t="s">
        <v>606</v>
      </c>
      <c r="KG4" s="576"/>
      <c r="KH4" s="623" t="s">
        <v>607</v>
      </c>
      <c r="KI4" s="383"/>
      <c r="KJ4" s="623" t="s">
        <v>608</v>
      </c>
      <c r="KK4" s="623" t="s">
        <v>609</v>
      </c>
      <c r="KL4" s="623" t="s">
        <v>610</v>
      </c>
      <c r="KM4" s="623" t="s">
        <v>611</v>
      </c>
      <c r="KN4" s="577" t="s">
        <v>612</v>
      </c>
      <c r="KQ4" s="379"/>
      <c r="KR4" s="380" t="s">
        <v>33</v>
      </c>
      <c r="KS4" s="381"/>
      <c r="KT4" s="594" t="s">
        <v>613</v>
      </c>
      <c r="KU4" s="571" t="s">
        <v>614</v>
      </c>
      <c r="KV4" s="577" t="s">
        <v>615</v>
      </c>
      <c r="KW4" s="615" t="s">
        <v>616</v>
      </c>
      <c r="KX4" s="376"/>
      <c r="KY4" s="617" t="s">
        <v>790</v>
      </c>
    </row>
    <row r="5" spans="1:312" ht="13.5" customHeight="1" x14ac:dyDescent="0.45">
      <c r="B5" s="366"/>
      <c r="D5" s="394"/>
      <c r="G5" s="395" t="s">
        <v>36</v>
      </c>
      <c r="H5" s="396" t="s">
        <v>617</v>
      </c>
      <c r="I5" s="396" t="s">
        <v>91</v>
      </c>
      <c r="J5" s="396" t="s">
        <v>93</v>
      </c>
      <c r="K5" s="396" t="s">
        <v>95</v>
      </c>
      <c r="L5" s="396" t="s">
        <v>96</v>
      </c>
      <c r="M5" s="396" t="s">
        <v>618</v>
      </c>
      <c r="N5" s="396" t="s">
        <v>619</v>
      </c>
      <c r="O5" s="620" t="s">
        <v>620</v>
      </c>
      <c r="P5" s="621"/>
      <c r="Q5" s="622"/>
      <c r="R5" s="397" t="s">
        <v>621</v>
      </c>
      <c r="S5" s="396" t="s">
        <v>622</v>
      </c>
      <c r="V5" s="394"/>
      <c r="Y5" s="396" t="s">
        <v>91</v>
      </c>
      <c r="Z5" s="610" t="s">
        <v>623</v>
      </c>
      <c r="AA5" s="611"/>
      <c r="AB5" s="586"/>
      <c r="AC5" s="396" t="s">
        <v>93</v>
      </c>
      <c r="AD5" s="574" t="s">
        <v>624</v>
      </c>
      <c r="AE5" s="575"/>
      <c r="AF5" s="575"/>
      <c r="AG5" s="575"/>
      <c r="AH5" s="575"/>
      <c r="AI5" s="575"/>
      <c r="AJ5" s="575"/>
      <c r="AK5" s="575"/>
      <c r="AL5" s="576"/>
      <c r="AO5" s="394"/>
      <c r="AR5" s="574" t="s">
        <v>625</v>
      </c>
      <c r="AS5" s="575"/>
      <c r="AT5" s="575"/>
      <c r="AU5" s="575"/>
      <c r="AV5" s="575"/>
      <c r="AW5" s="575"/>
      <c r="AX5" s="576"/>
      <c r="AY5" s="396" t="s">
        <v>626</v>
      </c>
      <c r="AZ5" s="396" t="s">
        <v>91</v>
      </c>
      <c r="BA5" s="610" t="s">
        <v>623</v>
      </c>
      <c r="BB5" s="611"/>
      <c r="BC5" s="586"/>
      <c r="BD5" s="387" t="s">
        <v>93</v>
      </c>
      <c r="BG5" s="394"/>
      <c r="BJ5" s="574" t="s">
        <v>624</v>
      </c>
      <c r="BK5" s="575"/>
      <c r="BL5" s="575"/>
      <c r="BM5" s="575"/>
      <c r="BN5" s="575"/>
      <c r="BO5" s="575"/>
      <c r="BP5" s="575"/>
      <c r="BQ5" s="575"/>
      <c r="BR5" s="575"/>
      <c r="BS5" s="575"/>
      <c r="BT5" s="575"/>
      <c r="BU5" s="575"/>
      <c r="BV5" s="575"/>
      <c r="BW5" s="576"/>
      <c r="BZ5" s="394"/>
      <c r="CC5" s="608" t="s">
        <v>627</v>
      </c>
      <c r="CD5" s="609"/>
      <c r="CE5" s="396" t="s">
        <v>628</v>
      </c>
      <c r="CF5" s="396" t="s">
        <v>91</v>
      </c>
      <c r="CG5" s="610" t="s">
        <v>623</v>
      </c>
      <c r="CH5" s="611"/>
      <c r="CI5" s="586"/>
      <c r="CJ5" s="396" t="s">
        <v>93</v>
      </c>
      <c r="CK5" s="574" t="s">
        <v>629</v>
      </c>
      <c r="CL5" s="575"/>
      <c r="CM5" s="575"/>
      <c r="CN5" s="575"/>
      <c r="CO5" s="575"/>
      <c r="CP5" s="575"/>
      <c r="CQ5" s="576"/>
      <c r="CT5" s="394"/>
      <c r="CV5" s="398"/>
      <c r="CW5" s="574" t="s">
        <v>630</v>
      </c>
      <c r="CX5" s="575"/>
      <c r="CY5" s="575"/>
      <c r="CZ5" s="575"/>
      <c r="DA5" s="575"/>
      <c r="DB5" s="575"/>
      <c r="DC5" s="575"/>
      <c r="DD5" s="575"/>
      <c r="DE5" s="575"/>
      <c r="DF5" s="576"/>
      <c r="DG5" s="396" t="s">
        <v>631</v>
      </c>
      <c r="DH5" s="396" t="s">
        <v>91</v>
      </c>
      <c r="DI5" s="399" t="s">
        <v>632</v>
      </c>
      <c r="DL5" s="394"/>
      <c r="DN5" s="398"/>
      <c r="DO5" s="399" t="s">
        <v>632</v>
      </c>
      <c r="DP5" s="396" t="s">
        <v>93</v>
      </c>
      <c r="DQ5" s="574" t="s">
        <v>624</v>
      </c>
      <c r="DR5" s="575"/>
      <c r="DS5" s="575"/>
      <c r="DT5" s="575"/>
      <c r="DU5" s="575"/>
      <c r="DV5" s="575"/>
      <c r="DW5" s="575"/>
      <c r="DX5" s="575"/>
      <c r="DY5" s="575"/>
      <c r="DZ5" s="575"/>
      <c r="EA5" s="575"/>
      <c r="EB5" s="572"/>
      <c r="EE5" s="394"/>
      <c r="EH5" s="400" t="s">
        <v>764</v>
      </c>
      <c r="EI5" s="387" t="s">
        <v>466</v>
      </c>
      <c r="EJ5" s="612" t="s">
        <v>633</v>
      </c>
      <c r="EK5" s="613"/>
      <c r="EL5" s="613"/>
      <c r="EM5" s="614"/>
      <c r="EN5" s="387" t="s">
        <v>634</v>
      </c>
      <c r="EO5" s="572"/>
      <c r="EP5" s="401" t="s">
        <v>635</v>
      </c>
      <c r="EQ5" s="402" t="s">
        <v>636</v>
      </c>
      <c r="ER5" s="386" t="s">
        <v>637</v>
      </c>
      <c r="ES5" s="653"/>
      <c r="ET5" s="403" t="s">
        <v>638</v>
      </c>
      <c r="EU5" s="578"/>
      <c r="EX5" s="394"/>
      <c r="FA5" s="403" t="s">
        <v>643</v>
      </c>
      <c r="FB5" s="403" t="s">
        <v>765</v>
      </c>
      <c r="FC5" s="572"/>
      <c r="FD5" s="403" t="s">
        <v>639</v>
      </c>
      <c r="FE5" s="403" t="s">
        <v>617</v>
      </c>
      <c r="FF5" s="403" t="s">
        <v>640</v>
      </c>
      <c r="FG5" s="403" t="s">
        <v>641</v>
      </c>
      <c r="FH5" s="403" t="s">
        <v>642</v>
      </c>
      <c r="FK5" s="394"/>
      <c r="FN5" s="396" t="s">
        <v>628</v>
      </c>
      <c r="FO5" s="396" t="s">
        <v>766</v>
      </c>
      <c r="FP5" s="572"/>
      <c r="FQ5" s="396" t="s">
        <v>643</v>
      </c>
      <c r="FR5" s="571" t="s">
        <v>644</v>
      </c>
      <c r="FS5" s="571" t="s">
        <v>645</v>
      </c>
      <c r="FT5" s="571" t="s">
        <v>646</v>
      </c>
      <c r="FU5" s="396" t="s">
        <v>617</v>
      </c>
      <c r="FV5" s="403" t="s">
        <v>767</v>
      </c>
      <c r="FY5" s="394"/>
      <c r="GB5" s="396" t="s">
        <v>622</v>
      </c>
      <c r="GC5" s="572"/>
      <c r="GD5" s="396" t="s">
        <v>643</v>
      </c>
      <c r="GE5" s="396" t="s">
        <v>647</v>
      </c>
      <c r="GF5" s="572"/>
      <c r="GG5" s="387" t="s">
        <v>466</v>
      </c>
      <c r="GH5" s="387" t="s">
        <v>461</v>
      </c>
      <c r="GI5" s="577" t="s">
        <v>648</v>
      </c>
      <c r="GJ5" s="387" t="s">
        <v>466</v>
      </c>
      <c r="GM5" s="394"/>
      <c r="GP5" s="387" t="s">
        <v>461</v>
      </c>
      <c r="GQ5" s="577" t="s">
        <v>648</v>
      </c>
      <c r="GR5" s="387" t="s">
        <v>466</v>
      </c>
      <c r="GS5" s="387" t="s">
        <v>461</v>
      </c>
      <c r="GT5" s="387" t="s">
        <v>462</v>
      </c>
      <c r="GU5" s="387" t="s">
        <v>466</v>
      </c>
      <c r="GV5" s="387" t="s">
        <v>461</v>
      </c>
      <c r="GW5" s="387" t="s">
        <v>462</v>
      </c>
      <c r="GX5" s="387" t="s">
        <v>466</v>
      </c>
      <c r="GY5" s="387" t="s">
        <v>461</v>
      </c>
      <c r="GZ5" s="387" t="s">
        <v>462</v>
      </c>
      <c r="HC5" s="394"/>
      <c r="HF5" s="387" t="s">
        <v>466</v>
      </c>
      <c r="HG5" s="387" t="s">
        <v>461</v>
      </c>
      <c r="HH5" s="387" t="s">
        <v>462</v>
      </c>
      <c r="HI5" s="387" t="s">
        <v>769</v>
      </c>
      <c r="HJ5" s="403"/>
      <c r="HM5" s="394"/>
      <c r="HP5" s="403" t="s">
        <v>643</v>
      </c>
      <c r="HQ5" s="403" t="s">
        <v>647</v>
      </c>
      <c r="HR5" s="403" t="s">
        <v>640</v>
      </c>
      <c r="HS5" s="572"/>
      <c r="HT5" s="572"/>
      <c r="HU5" s="602" t="s">
        <v>649</v>
      </c>
      <c r="HV5" s="602" t="s">
        <v>650</v>
      </c>
      <c r="HW5" s="602" t="s">
        <v>651</v>
      </c>
      <c r="HZ5" s="404"/>
      <c r="IC5" s="602" t="s">
        <v>652</v>
      </c>
      <c r="ID5" s="599" t="s">
        <v>653</v>
      </c>
      <c r="IE5" s="602" t="s">
        <v>654</v>
      </c>
      <c r="IF5" s="599" t="s">
        <v>655</v>
      </c>
      <c r="IG5" s="602" t="s">
        <v>656</v>
      </c>
      <c r="IH5" s="605" t="s">
        <v>657</v>
      </c>
      <c r="II5" s="605" t="s">
        <v>658</v>
      </c>
      <c r="IJ5" s="405" t="s">
        <v>659</v>
      </c>
      <c r="IM5" s="394"/>
      <c r="IP5" s="572"/>
      <c r="IQ5" s="618"/>
      <c r="IR5" s="396" t="s">
        <v>466</v>
      </c>
      <c r="IS5" s="395" t="s">
        <v>461</v>
      </c>
      <c r="IT5" s="396" t="s">
        <v>462</v>
      </c>
      <c r="IU5" s="406" t="s">
        <v>463</v>
      </c>
      <c r="IX5" s="394"/>
      <c r="JA5" s="395" t="s">
        <v>464</v>
      </c>
      <c r="JB5" s="618"/>
      <c r="JC5" s="395" t="s">
        <v>466</v>
      </c>
      <c r="JD5" s="395" t="s">
        <v>461</v>
      </c>
      <c r="JE5" s="387" t="s">
        <v>462</v>
      </c>
      <c r="JF5" s="630"/>
      <c r="JG5" s="395" t="s">
        <v>466</v>
      </c>
      <c r="JH5" s="387" t="s">
        <v>461</v>
      </c>
      <c r="JI5" s="618"/>
      <c r="JL5" s="394"/>
      <c r="JO5" s="572"/>
      <c r="JP5" s="572"/>
      <c r="JQ5" s="627"/>
      <c r="JR5" s="572"/>
      <c r="JS5" s="572"/>
      <c r="JT5" s="572"/>
      <c r="JU5" s="572"/>
      <c r="JV5" s="572"/>
      <c r="JW5" s="572"/>
      <c r="JX5" s="572"/>
      <c r="JY5" s="624"/>
      <c r="JZ5" s="577" t="s">
        <v>660</v>
      </c>
      <c r="KB5" s="95"/>
      <c r="KC5" s="394"/>
      <c r="KF5" s="577" t="s">
        <v>661</v>
      </c>
      <c r="KG5" s="577" t="s">
        <v>662</v>
      </c>
      <c r="KH5" s="624"/>
      <c r="KI5" s="577" t="s">
        <v>663</v>
      </c>
      <c r="KJ5" s="624"/>
      <c r="KK5" s="624"/>
      <c r="KL5" s="624"/>
      <c r="KM5" s="624"/>
      <c r="KN5" s="578"/>
      <c r="KQ5" s="394"/>
      <c r="KT5" s="595"/>
      <c r="KU5" s="572"/>
      <c r="KV5" s="578"/>
      <c r="KW5" s="616"/>
      <c r="KX5" s="594" t="s">
        <v>664</v>
      </c>
      <c r="KY5" s="618"/>
    </row>
    <row r="6" spans="1:312" ht="13.5" customHeight="1" x14ac:dyDescent="0.45">
      <c r="B6" s="366"/>
      <c r="D6" s="394"/>
      <c r="G6" s="407" t="s">
        <v>665</v>
      </c>
      <c r="H6" s="408" t="s">
        <v>666</v>
      </c>
      <c r="I6" s="408" t="s">
        <v>667</v>
      </c>
      <c r="J6" s="408" t="s">
        <v>668</v>
      </c>
      <c r="K6" s="408" t="s">
        <v>669</v>
      </c>
      <c r="L6" s="408" t="s">
        <v>670</v>
      </c>
      <c r="M6" s="408" t="s">
        <v>671</v>
      </c>
      <c r="N6" s="408" t="s">
        <v>672</v>
      </c>
      <c r="O6" s="597" t="s">
        <v>673</v>
      </c>
      <c r="P6" s="597" t="s">
        <v>674</v>
      </c>
      <c r="Q6" s="584" t="s">
        <v>791</v>
      </c>
      <c r="R6" s="572" t="s">
        <v>675</v>
      </c>
      <c r="S6" s="408" t="s">
        <v>676</v>
      </c>
      <c r="V6" s="394"/>
      <c r="Y6" s="408" t="s">
        <v>677</v>
      </c>
      <c r="Z6" s="584" t="s">
        <v>678</v>
      </c>
      <c r="AA6" s="584" t="s">
        <v>679</v>
      </c>
      <c r="AB6" s="584" t="s">
        <v>680</v>
      </c>
      <c r="AC6" s="408" t="s">
        <v>681</v>
      </c>
      <c r="AD6" s="584" t="s">
        <v>682</v>
      </c>
      <c r="AE6" s="584" t="s">
        <v>683</v>
      </c>
      <c r="AF6" s="587" t="s">
        <v>684</v>
      </c>
      <c r="AG6" s="587" t="s">
        <v>792</v>
      </c>
      <c r="AH6" s="587" t="s">
        <v>793</v>
      </c>
      <c r="AI6" s="587" t="s">
        <v>794</v>
      </c>
      <c r="AJ6" s="589" t="s">
        <v>795</v>
      </c>
      <c r="AK6" s="589" t="s">
        <v>796</v>
      </c>
      <c r="AL6" s="590" t="s">
        <v>797</v>
      </c>
      <c r="AO6" s="394"/>
      <c r="AR6" s="587" t="s">
        <v>798</v>
      </c>
      <c r="AS6" s="590" t="s">
        <v>799</v>
      </c>
      <c r="AT6" s="590" t="s">
        <v>800</v>
      </c>
      <c r="AU6" s="589" t="s">
        <v>801</v>
      </c>
      <c r="AV6" s="589" t="s">
        <v>802</v>
      </c>
      <c r="AW6" s="589" t="s">
        <v>803</v>
      </c>
      <c r="AX6" s="584" t="s">
        <v>686</v>
      </c>
      <c r="AY6" s="408" t="s">
        <v>685</v>
      </c>
      <c r="AZ6" s="408" t="s">
        <v>677</v>
      </c>
      <c r="BA6" s="584" t="s">
        <v>678</v>
      </c>
      <c r="BB6" s="584" t="s">
        <v>679</v>
      </c>
      <c r="BC6" s="584" t="s">
        <v>680</v>
      </c>
      <c r="BD6" s="408" t="s">
        <v>681</v>
      </c>
      <c r="BG6" s="394"/>
      <c r="BJ6" s="584" t="s">
        <v>682</v>
      </c>
      <c r="BK6" s="584" t="s">
        <v>683</v>
      </c>
      <c r="BL6" s="587" t="s">
        <v>684</v>
      </c>
      <c r="BM6" s="587" t="s">
        <v>792</v>
      </c>
      <c r="BN6" s="587" t="s">
        <v>793</v>
      </c>
      <c r="BO6" s="587" t="s">
        <v>794</v>
      </c>
      <c r="BP6" s="589" t="s">
        <v>795</v>
      </c>
      <c r="BQ6" s="589" t="s">
        <v>796</v>
      </c>
      <c r="BR6" s="590" t="s">
        <v>797</v>
      </c>
      <c r="BS6" s="587" t="s">
        <v>798</v>
      </c>
      <c r="BT6" s="590" t="s">
        <v>799</v>
      </c>
      <c r="BU6" s="590" t="s">
        <v>800</v>
      </c>
      <c r="BV6" s="589" t="s">
        <v>801</v>
      </c>
      <c r="BW6" s="589" t="s">
        <v>802</v>
      </c>
      <c r="BZ6" s="394"/>
      <c r="CC6" s="589" t="s">
        <v>803</v>
      </c>
      <c r="CD6" s="584" t="s">
        <v>686</v>
      </c>
      <c r="CE6" s="408" t="s">
        <v>818</v>
      </c>
      <c r="CF6" s="408" t="s">
        <v>677</v>
      </c>
      <c r="CG6" s="584" t="s">
        <v>678</v>
      </c>
      <c r="CH6" s="584" t="s">
        <v>679</v>
      </c>
      <c r="CI6" s="584" t="s">
        <v>680</v>
      </c>
      <c r="CJ6" s="408" t="s">
        <v>681</v>
      </c>
      <c r="CK6" s="584" t="s">
        <v>682</v>
      </c>
      <c r="CL6" s="584" t="s">
        <v>683</v>
      </c>
      <c r="CM6" s="587" t="s">
        <v>684</v>
      </c>
      <c r="CN6" s="587" t="s">
        <v>804</v>
      </c>
      <c r="CO6" s="587" t="s">
        <v>793</v>
      </c>
      <c r="CP6" s="587" t="s">
        <v>794</v>
      </c>
      <c r="CQ6" s="589" t="s">
        <v>795</v>
      </c>
      <c r="CT6" s="394"/>
      <c r="CV6" s="398"/>
      <c r="CW6" s="591" t="s">
        <v>796</v>
      </c>
      <c r="CX6" s="590" t="s">
        <v>797</v>
      </c>
      <c r="CY6" s="587" t="s">
        <v>798</v>
      </c>
      <c r="CZ6" s="590" t="s">
        <v>799</v>
      </c>
      <c r="DA6" s="590" t="s">
        <v>800</v>
      </c>
      <c r="DB6" s="589" t="s">
        <v>801</v>
      </c>
      <c r="DC6" s="589" t="s">
        <v>802</v>
      </c>
      <c r="DD6" s="589" t="s">
        <v>803</v>
      </c>
      <c r="DE6" s="589" t="s">
        <v>805</v>
      </c>
      <c r="DF6" s="584" t="s">
        <v>806</v>
      </c>
      <c r="DG6" s="408" t="s">
        <v>687</v>
      </c>
      <c r="DH6" s="408" t="s">
        <v>677</v>
      </c>
      <c r="DI6" s="584" t="s">
        <v>678</v>
      </c>
      <c r="DL6" s="394"/>
      <c r="DN6" s="398"/>
      <c r="DO6" s="585" t="s">
        <v>688</v>
      </c>
      <c r="DP6" s="408" t="s">
        <v>681</v>
      </c>
      <c r="DQ6" s="584" t="s">
        <v>689</v>
      </c>
      <c r="DR6" s="587" t="s">
        <v>690</v>
      </c>
      <c r="DS6" s="587" t="s">
        <v>691</v>
      </c>
      <c r="DT6" s="589" t="s">
        <v>692</v>
      </c>
      <c r="DU6" s="590" t="s">
        <v>693</v>
      </c>
      <c r="DV6" s="590" t="s">
        <v>694</v>
      </c>
      <c r="DW6" s="590" t="s">
        <v>807</v>
      </c>
      <c r="DX6" s="589" t="s">
        <v>808</v>
      </c>
      <c r="DY6" s="589" t="s">
        <v>809</v>
      </c>
      <c r="DZ6" s="589" t="s">
        <v>810</v>
      </c>
      <c r="EA6" s="584" t="s">
        <v>811</v>
      </c>
      <c r="EB6" s="572"/>
      <c r="EE6" s="394"/>
      <c r="EH6" s="401" t="s">
        <v>695</v>
      </c>
      <c r="EI6" s="408" t="s">
        <v>696</v>
      </c>
      <c r="EJ6" s="584" t="s">
        <v>697</v>
      </c>
      <c r="EK6" s="587" t="s">
        <v>698</v>
      </c>
      <c r="EL6" s="587" t="s">
        <v>699</v>
      </c>
      <c r="EM6" s="589" t="s">
        <v>700</v>
      </c>
      <c r="EN6" s="401" t="s">
        <v>701</v>
      </c>
      <c r="EO6" s="572"/>
      <c r="EP6" s="401"/>
      <c r="EQ6" s="595" t="s">
        <v>702</v>
      </c>
      <c r="ER6" s="401" t="s">
        <v>703</v>
      </c>
      <c r="ES6" s="653"/>
      <c r="ET6" s="401" t="s">
        <v>704</v>
      </c>
      <c r="EU6" s="578"/>
      <c r="EX6" s="394"/>
      <c r="FA6" s="401" t="s">
        <v>705</v>
      </c>
      <c r="FB6" s="401" t="s">
        <v>706</v>
      </c>
      <c r="FC6" s="572"/>
      <c r="FD6" s="401" t="s">
        <v>707</v>
      </c>
      <c r="FE6" s="401" t="s">
        <v>708</v>
      </c>
      <c r="FF6" s="401" t="s">
        <v>709</v>
      </c>
      <c r="FG6" s="401" t="s">
        <v>710</v>
      </c>
      <c r="FH6" s="408" t="s">
        <v>711</v>
      </c>
      <c r="FK6" s="394"/>
      <c r="FN6" s="408" t="s">
        <v>712</v>
      </c>
      <c r="FO6" s="408" t="s">
        <v>713</v>
      </c>
      <c r="FP6" s="572"/>
      <c r="FQ6" s="408" t="s">
        <v>714</v>
      </c>
      <c r="FR6" s="572"/>
      <c r="FS6" s="572"/>
      <c r="FT6" s="582"/>
      <c r="FU6" s="408" t="s">
        <v>715</v>
      </c>
      <c r="FV6" s="401" t="s">
        <v>768</v>
      </c>
      <c r="FY6" s="394"/>
      <c r="GB6" s="408" t="s">
        <v>703</v>
      </c>
      <c r="GC6" s="572"/>
      <c r="GD6" s="408" t="s">
        <v>716</v>
      </c>
      <c r="GE6" s="408" t="s">
        <v>717</v>
      </c>
      <c r="GF6" s="572"/>
      <c r="GG6" s="408"/>
      <c r="GH6" s="408"/>
      <c r="GI6" s="578"/>
      <c r="GJ6" s="408"/>
      <c r="GM6" s="394"/>
      <c r="GP6" s="408"/>
      <c r="GQ6" s="578"/>
      <c r="GR6" s="408"/>
      <c r="GS6" s="408"/>
      <c r="GT6" s="408"/>
      <c r="GU6" s="408"/>
      <c r="GV6" s="408"/>
      <c r="GW6" s="408"/>
      <c r="GX6" s="408"/>
      <c r="GY6" s="408"/>
      <c r="GZ6" s="408"/>
      <c r="HC6" s="394"/>
      <c r="HF6" s="408"/>
      <c r="HG6" s="580" t="s">
        <v>718</v>
      </c>
      <c r="HH6" s="401" t="s">
        <v>719</v>
      </c>
      <c r="HI6" s="408" t="s">
        <v>720</v>
      </c>
      <c r="HJ6" s="401" t="s">
        <v>721</v>
      </c>
      <c r="HM6" s="394"/>
      <c r="HP6" s="401" t="s">
        <v>722</v>
      </c>
      <c r="HQ6" s="401" t="s">
        <v>723</v>
      </c>
      <c r="HR6" s="409" t="s">
        <v>724</v>
      </c>
      <c r="HS6" s="572"/>
      <c r="HT6" s="572"/>
      <c r="HU6" s="603"/>
      <c r="HV6" s="603"/>
      <c r="HW6" s="603"/>
      <c r="HZ6" s="404"/>
      <c r="IC6" s="603"/>
      <c r="ID6" s="600"/>
      <c r="IE6" s="603"/>
      <c r="IF6" s="600"/>
      <c r="IG6" s="603"/>
      <c r="IH6" s="606"/>
      <c r="II6" s="606"/>
      <c r="IJ6" s="637" t="s">
        <v>725</v>
      </c>
      <c r="IM6" s="394"/>
      <c r="IP6" s="572"/>
      <c r="IQ6" s="618"/>
      <c r="IR6" s="408"/>
      <c r="IS6" s="572" t="s">
        <v>726</v>
      </c>
      <c r="IT6" s="572" t="s">
        <v>727</v>
      </c>
      <c r="IU6" s="572" t="s">
        <v>728</v>
      </c>
      <c r="IX6" s="394"/>
      <c r="JA6" s="408"/>
      <c r="JB6" s="618"/>
      <c r="JC6" s="408"/>
      <c r="JD6" s="408"/>
      <c r="JE6" s="572" t="s">
        <v>729</v>
      </c>
      <c r="JF6" s="630"/>
      <c r="JG6" s="408"/>
      <c r="JH6" s="572" t="s">
        <v>730</v>
      </c>
      <c r="JI6" s="618"/>
      <c r="JL6" s="394"/>
      <c r="JO6" s="572"/>
      <c r="JP6" s="572"/>
      <c r="JQ6" s="627"/>
      <c r="JR6" s="572"/>
      <c r="JS6" s="572"/>
      <c r="JT6" s="572"/>
      <c r="JU6" s="572"/>
      <c r="JV6" s="572"/>
      <c r="JW6" s="572"/>
      <c r="JX6" s="572"/>
      <c r="JY6" s="624"/>
      <c r="JZ6" s="578"/>
      <c r="KB6" s="95"/>
      <c r="KC6" s="394"/>
      <c r="KF6" s="578"/>
      <c r="KG6" s="578"/>
      <c r="KH6" s="624"/>
      <c r="KI6" s="578"/>
      <c r="KJ6" s="624"/>
      <c r="KK6" s="624"/>
      <c r="KL6" s="624"/>
      <c r="KM6" s="624"/>
      <c r="KN6" s="578"/>
      <c r="KQ6" s="394"/>
      <c r="KT6" s="595"/>
      <c r="KU6" s="572"/>
      <c r="KV6" s="578"/>
      <c r="KW6" s="616"/>
      <c r="KX6" s="595"/>
      <c r="KY6" s="618"/>
    </row>
    <row r="7" spans="1:312" x14ac:dyDescent="0.45">
      <c r="B7" s="366"/>
      <c r="D7" s="373" t="s">
        <v>218</v>
      </c>
      <c r="E7" s="368"/>
      <c r="F7" s="368"/>
      <c r="G7" s="373"/>
      <c r="H7" s="410"/>
      <c r="I7" s="410"/>
      <c r="J7" s="410"/>
      <c r="K7" s="410"/>
      <c r="L7" s="410"/>
      <c r="M7" s="399" t="s">
        <v>731</v>
      </c>
      <c r="N7" s="399" t="s">
        <v>732</v>
      </c>
      <c r="O7" s="579"/>
      <c r="P7" s="579"/>
      <c r="Q7" s="598"/>
      <c r="R7" s="573"/>
      <c r="S7" s="399" t="s">
        <v>733</v>
      </c>
      <c r="V7" s="373" t="s">
        <v>218</v>
      </c>
      <c r="W7" s="368"/>
      <c r="X7" s="368"/>
      <c r="Y7" s="410"/>
      <c r="Z7" s="579"/>
      <c r="AA7" s="579"/>
      <c r="AB7" s="579"/>
      <c r="AC7" s="410"/>
      <c r="AD7" s="579"/>
      <c r="AE7" s="579"/>
      <c r="AF7" s="588"/>
      <c r="AG7" s="593"/>
      <c r="AH7" s="588"/>
      <c r="AI7" s="588"/>
      <c r="AJ7" s="579"/>
      <c r="AK7" s="573"/>
      <c r="AL7" s="588"/>
      <c r="AO7" s="373" t="s">
        <v>218</v>
      </c>
      <c r="AP7" s="368"/>
      <c r="AQ7" s="368"/>
      <c r="AR7" s="588"/>
      <c r="AS7" s="588"/>
      <c r="AT7" s="588"/>
      <c r="AU7" s="579"/>
      <c r="AV7" s="579"/>
      <c r="AW7" s="579"/>
      <c r="AX7" s="579"/>
      <c r="AY7" s="399"/>
      <c r="AZ7" s="410"/>
      <c r="BA7" s="579"/>
      <c r="BB7" s="579"/>
      <c r="BC7" s="579"/>
      <c r="BD7" s="410"/>
      <c r="BG7" s="373" t="s">
        <v>218</v>
      </c>
      <c r="BH7" s="368"/>
      <c r="BI7" s="368"/>
      <c r="BJ7" s="579"/>
      <c r="BK7" s="579"/>
      <c r="BL7" s="588"/>
      <c r="BM7" s="593"/>
      <c r="BN7" s="588"/>
      <c r="BO7" s="588"/>
      <c r="BP7" s="579"/>
      <c r="BQ7" s="573"/>
      <c r="BR7" s="588"/>
      <c r="BS7" s="588"/>
      <c r="BT7" s="588"/>
      <c r="BU7" s="588"/>
      <c r="BV7" s="579"/>
      <c r="BW7" s="579"/>
      <c r="BZ7" s="373" t="s">
        <v>218</v>
      </c>
      <c r="CA7" s="368"/>
      <c r="CB7" s="368"/>
      <c r="CC7" s="579"/>
      <c r="CD7" s="579"/>
      <c r="CE7" s="399"/>
      <c r="CF7" s="410"/>
      <c r="CG7" s="579"/>
      <c r="CH7" s="579"/>
      <c r="CI7" s="579"/>
      <c r="CJ7" s="410"/>
      <c r="CK7" s="579"/>
      <c r="CL7" s="579"/>
      <c r="CM7" s="588"/>
      <c r="CN7" s="593"/>
      <c r="CO7" s="588"/>
      <c r="CP7" s="588"/>
      <c r="CQ7" s="579"/>
      <c r="CT7" s="373" t="s">
        <v>218</v>
      </c>
      <c r="CU7" s="368"/>
      <c r="CV7" s="375"/>
      <c r="CW7" s="592"/>
      <c r="CX7" s="588"/>
      <c r="CY7" s="588"/>
      <c r="CZ7" s="588"/>
      <c r="DA7" s="588"/>
      <c r="DB7" s="579"/>
      <c r="DC7" s="579"/>
      <c r="DD7" s="579"/>
      <c r="DE7" s="579"/>
      <c r="DF7" s="579"/>
      <c r="DG7" s="399" t="s">
        <v>777</v>
      </c>
      <c r="DH7" s="410"/>
      <c r="DI7" s="579"/>
      <c r="DL7" s="373" t="s">
        <v>218</v>
      </c>
      <c r="DM7" s="368"/>
      <c r="DN7" s="375"/>
      <c r="DO7" s="586"/>
      <c r="DP7" s="410"/>
      <c r="DQ7" s="579"/>
      <c r="DR7" s="588"/>
      <c r="DS7" s="588"/>
      <c r="DT7" s="579"/>
      <c r="DU7" s="588"/>
      <c r="DV7" s="588"/>
      <c r="DW7" s="625"/>
      <c r="DX7" s="579"/>
      <c r="DY7" s="579"/>
      <c r="DZ7" s="579"/>
      <c r="EA7" s="579"/>
      <c r="EB7" s="573"/>
      <c r="EE7" s="373" t="s">
        <v>218</v>
      </c>
      <c r="EF7" s="368"/>
      <c r="EG7" s="368"/>
      <c r="EH7" s="411"/>
      <c r="EI7" s="399"/>
      <c r="EJ7" s="579"/>
      <c r="EK7" s="588"/>
      <c r="EL7" s="588"/>
      <c r="EM7" s="579"/>
      <c r="EN7" s="411" t="s">
        <v>734</v>
      </c>
      <c r="EO7" s="573"/>
      <c r="EP7" s="411"/>
      <c r="EQ7" s="629"/>
      <c r="ER7" s="411"/>
      <c r="ES7" s="592"/>
      <c r="ET7" s="411"/>
      <c r="EU7" s="579"/>
      <c r="EX7" s="373" t="s">
        <v>218</v>
      </c>
      <c r="EY7" s="368"/>
      <c r="EZ7" s="368"/>
      <c r="FA7" s="411"/>
      <c r="FB7" s="411"/>
      <c r="FC7" s="573"/>
      <c r="FD7" s="411"/>
      <c r="FE7" s="411"/>
      <c r="FF7" s="411"/>
      <c r="FG7" s="411"/>
      <c r="FH7" s="399"/>
      <c r="FK7" s="373" t="s">
        <v>218</v>
      </c>
      <c r="FL7" s="368"/>
      <c r="FM7" s="368"/>
      <c r="FN7" s="399"/>
      <c r="FO7" s="399"/>
      <c r="FP7" s="573"/>
      <c r="FQ7" s="399"/>
      <c r="FR7" s="573"/>
      <c r="FS7" s="573"/>
      <c r="FT7" s="583"/>
      <c r="FU7" s="399"/>
      <c r="FV7" s="412"/>
      <c r="FY7" s="373" t="s">
        <v>218</v>
      </c>
      <c r="FZ7" s="368"/>
      <c r="GA7" s="368"/>
      <c r="GB7" s="399"/>
      <c r="GC7" s="573"/>
      <c r="GD7" s="399"/>
      <c r="GE7" s="399"/>
      <c r="GF7" s="573"/>
      <c r="GG7" s="413" t="s">
        <v>735</v>
      </c>
      <c r="GH7" s="399" t="s">
        <v>736</v>
      </c>
      <c r="GI7" s="579"/>
      <c r="GJ7" s="413" t="s">
        <v>735</v>
      </c>
      <c r="GM7" s="373" t="s">
        <v>218</v>
      </c>
      <c r="GN7" s="368"/>
      <c r="GO7" s="368"/>
      <c r="GP7" s="399" t="s">
        <v>736</v>
      </c>
      <c r="GQ7" s="579"/>
      <c r="GR7" s="399" t="s">
        <v>737</v>
      </c>
      <c r="GS7" s="399" t="s">
        <v>738</v>
      </c>
      <c r="GT7" s="399" t="s">
        <v>739</v>
      </c>
      <c r="GU7" s="399" t="s">
        <v>737</v>
      </c>
      <c r="GV7" s="399" t="s">
        <v>738</v>
      </c>
      <c r="GW7" s="399" t="s">
        <v>739</v>
      </c>
      <c r="GX7" s="399" t="s">
        <v>737</v>
      </c>
      <c r="GY7" s="399" t="s">
        <v>738</v>
      </c>
      <c r="GZ7" s="399" t="s">
        <v>739</v>
      </c>
      <c r="HC7" s="373" t="s">
        <v>218</v>
      </c>
      <c r="HD7" s="368"/>
      <c r="HE7" s="368"/>
      <c r="HF7" s="399" t="s">
        <v>739</v>
      </c>
      <c r="HG7" s="581"/>
      <c r="HH7" s="411" t="s">
        <v>740</v>
      </c>
      <c r="HI7" s="413" t="s">
        <v>741</v>
      </c>
      <c r="HJ7" s="411"/>
      <c r="HM7" s="373" t="s">
        <v>218</v>
      </c>
      <c r="HN7" s="368"/>
      <c r="HO7" s="368"/>
      <c r="HP7" s="411"/>
      <c r="HQ7" s="411"/>
      <c r="HR7" s="414"/>
      <c r="HS7" s="573"/>
      <c r="HT7" s="573"/>
      <c r="HU7" s="604"/>
      <c r="HV7" s="604"/>
      <c r="HW7" s="604"/>
      <c r="HZ7" s="415" t="s">
        <v>218</v>
      </c>
      <c r="IA7" s="378"/>
      <c r="IB7" s="378"/>
      <c r="IC7" s="604"/>
      <c r="ID7" s="601"/>
      <c r="IE7" s="604"/>
      <c r="IF7" s="601"/>
      <c r="IG7" s="604"/>
      <c r="IH7" s="607"/>
      <c r="II7" s="607"/>
      <c r="IJ7" s="638"/>
      <c r="IM7" s="373" t="s">
        <v>218</v>
      </c>
      <c r="IN7" s="368"/>
      <c r="IO7" s="368"/>
      <c r="IP7" s="573"/>
      <c r="IQ7" s="619"/>
      <c r="IR7" s="399" t="s">
        <v>297</v>
      </c>
      <c r="IS7" s="573"/>
      <c r="IT7" s="573"/>
      <c r="IU7" s="573"/>
      <c r="IX7" s="373" t="s">
        <v>218</v>
      </c>
      <c r="IY7" s="368"/>
      <c r="IZ7" s="368"/>
      <c r="JA7" s="399" t="s">
        <v>302</v>
      </c>
      <c r="JB7" s="619"/>
      <c r="JC7" s="399" t="s">
        <v>742</v>
      </c>
      <c r="JD7" s="399" t="s">
        <v>743</v>
      </c>
      <c r="JE7" s="573"/>
      <c r="JF7" s="630"/>
      <c r="JG7" s="399" t="s">
        <v>744</v>
      </c>
      <c r="JH7" s="573"/>
      <c r="JI7" s="619"/>
      <c r="JL7" s="373" t="s">
        <v>218</v>
      </c>
      <c r="JM7" s="368"/>
      <c r="JN7" s="368"/>
      <c r="JO7" s="573"/>
      <c r="JP7" s="573"/>
      <c r="JQ7" s="628"/>
      <c r="JR7" s="573"/>
      <c r="JS7" s="573"/>
      <c r="JT7" s="573"/>
      <c r="JU7" s="573"/>
      <c r="JV7" s="573"/>
      <c r="JW7" s="573"/>
      <c r="JX7" s="573"/>
      <c r="JY7" s="610"/>
      <c r="JZ7" s="579"/>
      <c r="KB7" s="95"/>
      <c r="KC7" s="373" t="s">
        <v>218</v>
      </c>
      <c r="KD7" s="368"/>
      <c r="KE7" s="368"/>
      <c r="KF7" s="579"/>
      <c r="KG7" s="579"/>
      <c r="KH7" s="610"/>
      <c r="KI7" s="579"/>
      <c r="KJ7" s="610"/>
      <c r="KK7" s="610"/>
      <c r="KL7" s="610"/>
      <c r="KM7" s="610"/>
      <c r="KN7" s="579"/>
      <c r="KQ7" s="373" t="s">
        <v>218</v>
      </c>
      <c r="KR7" s="368"/>
      <c r="KS7" s="368"/>
      <c r="KT7" s="596"/>
      <c r="KU7" s="573"/>
      <c r="KV7" s="579"/>
      <c r="KW7" s="611"/>
      <c r="KX7" s="596"/>
      <c r="KY7" s="619"/>
    </row>
    <row r="8" spans="1:312" ht="8.1" customHeight="1" x14ac:dyDescent="0.45">
      <c r="B8" s="366"/>
      <c r="D8" s="394"/>
      <c r="G8" s="394"/>
      <c r="H8" s="416"/>
      <c r="I8" s="416"/>
      <c r="J8" s="398"/>
      <c r="K8" s="398"/>
      <c r="L8" s="398"/>
      <c r="M8" s="398"/>
      <c r="N8" s="398"/>
      <c r="O8" s="416"/>
      <c r="P8" s="416"/>
      <c r="Q8" s="382"/>
      <c r="S8" s="416"/>
      <c r="V8" s="394"/>
      <c r="Y8" s="416"/>
      <c r="AA8" s="416"/>
      <c r="AB8" s="416"/>
      <c r="AC8" s="398"/>
      <c r="AD8" s="394"/>
      <c r="AE8" s="416"/>
      <c r="AF8" s="416"/>
      <c r="AG8" s="416"/>
      <c r="AH8" s="416"/>
      <c r="AI8" s="416"/>
      <c r="AK8" s="416"/>
      <c r="AL8" s="416"/>
      <c r="AO8" s="394"/>
      <c r="AR8" s="416"/>
      <c r="AS8" s="398"/>
      <c r="AT8" s="398"/>
      <c r="AU8" s="398"/>
      <c r="AV8" s="398"/>
      <c r="AW8" s="382"/>
      <c r="AX8" s="382"/>
      <c r="AY8" s="394"/>
      <c r="AZ8" s="394"/>
      <c r="BA8" s="394"/>
      <c r="BB8" s="394"/>
      <c r="BC8" s="394"/>
      <c r="BD8" s="416"/>
      <c r="BG8" s="394"/>
      <c r="BJ8" s="394"/>
      <c r="BK8" s="394"/>
      <c r="BL8" s="394"/>
      <c r="BM8" s="394"/>
      <c r="BN8" s="394"/>
      <c r="BO8" s="394"/>
      <c r="BP8" s="394"/>
      <c r="BQ8" s="394"/>
      <c r="BR8" s="394"/>
      <c r="BS8" s="394"/>
      <c r="BT8" s="394"/>
      <c r="BU8" s="394"/>
      <c r="BV8" s="394"/>
      <c r="BW8" s="416"/>
      <c r="BZ8" s="394"/>
      <c r="CC8" s="394"/>
      <c r="CD8" s="394"/>
      <c r="CE8" s="394"/>
      <c r="CF8" s="394"/>
      <c r="CG8" s="394"/>
      <c r="CH8" s="394"/>
      <c r="CI8" s="394"/>
      <c r="CJ8" s="394"/>
      <c r="CK8" s="394"/>
      <c r="CL8" s="394"/>
      <c r="CM8" s="394"/>
      <c r="CN8" s="394"/>
      <c r="CO8" s="394"/>
      <c r="CP8" s="394"/>
      <c r="CQ8" s="416"/>
      <c r="CT8" s="394"/>
      <c r="CW8" s="394"/>
      <c r="CX8" s="394"/>
      <c r="CY8" s="394"/>
      <c r="CZ8" s="394"/>
      <c r="DA8" s="394"/>
      <c r="DB8" s="394"/>
      <c r="DC8" s="394"/>
      <c r="DD8" s="394"/>
      <c r="DE8" s="394"/>
      <c r="DF8" s="394"/>
      <c r="DG8" s="394"/>
      <c r="DH8" s="394"/>
      <c r="DI8" s="416"/>
      <c r="DL8" s="394"/>
      <c r="DO8" s="417"/>
      <c r="DP8" s="417"/>
      <c r="DQ8" s="417"/>
      <c r="DR8" s="417"/>
      <c r="DS8" s="417"/>
      <c r="DT8" s="417"/>
      <c r="DU8" s="417"/>
      <c r="DV8" s="417"/>
      <c r="DW8" s="417"/>
      <c r="DX8" s="417"/>
      <c r="DY8" s="417"/>
      <c r="DZ8" s="417"/>
      <c r="EA8" s="417"/>
      <c r="EB8" s="418"/>
      <c r="EE8" s="394"/>
      <c r="EH8" s="416"/>
      <c r="EI8" s="416"/>
      <c r="EJ8" s="416"/>
      <c r="EK8" s="416"/>
      <c r="EL8" s="416"/>
      <c r="EM8" s="416"/>
      <c r="EN8" s="416"/>
      <c r="EP8" s="416"/>
      <c r="EQ8" s="416"/>
      <c r="ER8" s="398"/>
      <c r="ES8" s="398"/>
      <c r="ET8" s="398"/>
      <c r="EU8" s="416"/>
      <c r="EX8" s="394"/>
      <c r="FA8" s="416"/>
      <c r="FB8" s="416"/>
      <c r="FC8" s="416"/>
      <c r="FE8" s="416"/>
      <c r="FF8" s="416"/>
      <c r="FG8" s="382"/>
      <c r="FH8" s="416"/>
      <c r="FK8" s="394"/>
      <c r="FN8" s="416"/>
      <c r="FO8" s="416"/>
      <c r="FP8" s="416"/>
      <c r="FQ8" s="416"/>
      <c r="FS8" s="416"/>
      <c r="FT8" s="416"/>
      <c r="FU8" s="398"/>
      <c r="FV8" s="398"/>
      <c r="FY8" s="394"/>
      <c r="GB8" s="394"/>
      <c r="GC8" s="416"/>
      <c r="GD8" s="416"/>
      <c r="GE8" s="416"/>
      <c r="GF8" s="416"/>
      <c r="GH8" s="416"/>
      <c r="GI8" s="416"/>
      <c r="GJ8" s="398"/>
      <c r="GM8" s="394"/>
      <c r="GP8" s="394"/>
      <c r="GQ8" s="416"/>
      <c r="GR8" s="416"/>
      <c r="GS8" s="416"/>
      <c r="GT8" s="416"/>
      <c r="GV8" s="416"/>
      <c r="GW8" s="416"/>
      <c r="GX8" s="398"/>
      <c r="GY8" s="398"/>
      <c r="GZ8" s="416"/>
      <c r="HC8" s="394"/>
      <c r="HF8" s="394"/>
      <c r="HG8" s="416"/>
      <c r="HH8" s="416"/>
      <c r="HI8" s="416"/>
      <c r="HJ8" s="398"/>
      <c r="HM8" s="394"/>
      <c r="HP8" s="394"/>
      <c r="HQ8" s="416"/>
      <c r="HR8" s="416"/>
      <c r="HS8" s="416"/>
      <c r="HT8" s="416"/>
      <c r="HV8" s="107"/>
      <c r="HW8" s="107"/>
      <c r="HZ8" s="404"/>
      <c r="IC8" s="108"/>
      <c r="ID8" s="109"/>
      <c r="IE8" s="109"/>
      <c r="IF8" s="109"/>
      <c r="IG8" s="108"/>
      <c r="IH8" s="419"/>
      <c r="II8" s="419"/>
      <c r="IJ8" s="419"/>
      <c r="IM8" s="394"/>
      <c r="IP8" s="394"/>
      <c r="IQ8" s="416"/>
      <c r="IR8" s="416"/>
      <c r="IS8" s="398"/>
      <c r="IT8" s="398"/>
      <c r="IU8" s="398"/>
      <c r="IX8" s="394"/>
      <c r="JA8" s="394"/>
      <c r="JB8" s="416"/>
      <c r="JC8" s="394"/>
      <c r="JD8" s="408"/>
      <c r="JF8" s="416"/>
      <c r="JG8" s="416"/>
      <c r="JH8" s="398"/>
      <c r="JI8" s="398"/>
      <c r="JL8" s="394"/>
      <c r="JO8" s="394"/>
      <c r="JP8" s="416"/>
      <c r="JQ8" s="416"/>
      <c r="JR8" s="394"/>
      <c r="JS8" s="408"/>
      <c r="JU8" s="416"/>
      <c r="JV8" s="416"/>
      <c r="JW8" s="398"/>
      <c r="JX8" s="398"/>
      <c r="JY8" s="398"/>
      <c r="JZ8" s="398"/>
      <c r="KB8" s="95"/>
      <c r="KC8" s="394"/>
      <c r="KF8" s="394"/>
      <c r="KG8" s="416"/>
      <c r="KH8" s="416"/>
      <c r="KI8" s="394"/>
      <c r="KJ8" s="408"/>
      <c r="KL8" s="416"/>
      <c r="KM8" s="416"/>
      <c r="KN8" s="398"/>
      <c r="KQ8" s="394"/>
      <c r="KT8" s="394"/>
      <c r="KU8" s="416"/>
      <c r="KV8" s="416"/>
      <c r="KW8" s="416"/>
      <c r="KX8" s="416"/>
      <c r="KY8" s="382"/>
    </row>
    <row r="9" spans="1:312" s="321" customFormat="1" ht="18" x14ac:dyDescent="0.45">
      <c r="A9" s="420"/>
      <c r="B9" s="421"/>
      <c r="D9" s="336"/>
      <c r="E9" s="356" t="s">
        <v>317</v>
      </c>
      <c r="G9" s="207">
        <v>1270361</v>
      </c>
      <c r="H9" s="150">
        <v>20366339</v>
      </c>
      <c r="I9" s="150">
        <v>39208</v>
      </c>
      <c r="J9" s="217">
        <v>131411</v>
      </c>
      <c r="K9" s="217">
        <v>0</v>
      </c>
      <c r="L9" s="217">
        <v>993757</v>
      </c>
      <c r="M9" s="217">
        <v>461401</v>
      </c>
      <c r="N9" s="217">
        <v>18740562</v>
      </c>
      <c r="O9" s="150">
        <v>15380192</v>
      </c>
      <c r="P9" s="150">
        <v>1829646</v>
      </c>
      <c r="Q9" s="150">
        <v>1530724</v>
      </c>
      <c r="R9" s="216">
        <v>106969</v>
      </c>
      <c r="S9" s="150">
        <v>221666939</v>
      </c>
      <c r="T9" s="286" t="s">
        <v>318</v>
      </c>
      <c r="U9" s="287"/>
      <c r="V9" s="288"/>
      <c r="W9" s="289" t="s">
        <v>317</v>
      </c>
      <c r="X9" s="290"/>
      <c r="Y9" s="150">
        <v>145268364</v>
      </c>
      <c r="Z9" s="216">
        <v>121853908</v>
      </c>
      <c r="AA9" s="150">
        <v>3165492</v>
      </c>
      <c r="AB9" s="150">
        <v>20248964</v>
      </c>
      <c r="AC9" s="217">
        <v>76398575</v>
      </c>
      <c r="AD9" s="207">
        <v>3072074</v>
      </c>
      <c r="AE9" s="150">
        <v>4233176</v>
      </c>
      <c r="AF9" s="150">
        <v>19395</v>
      </c>
      <c r="AG9" s="150">
        <v>126</v>
      </c>
      <c r="AH9" s="150">
        <v>921734</v>
      </c>
      <c r="AI9" s="150">
        <v>6335674</v>
      </c>
      <c r="AJ9" s="216">
        <v>21188</v>
      </c>
      <c r="AK9" s="150">
        <v>21270</v>
      </c>
      <c r="AL9" s="150">
        <v>0</v>
      </c>
      <c r="AM9" s="286" t="s">
        <v>318</v>
      </c>
      <c r="AN9" s="287"/>
      <c r="AO9" s="288"/>
      <c r="AP9" s="301" t="s">
        <v>317</v>
      </c>
      <c r="AQ9" s="302"/>
      <c r="AR9" s="150">
        <v>1862922</v>
      </c>
      <c r="AS9" s="217">
        <v>29897392</v>
      </c>
      <c r="AT9" s="217">
        <v>28959368</v>
      </c>
      <c r="AU9" s="217">
        <v>266928</v>
      </c>
      <c r="AV9" s="150">
        <v>661636</v>
      </c>
      <c r="AW9" s="150">
        <v>125692</v>
      </c>
      <c r="AX9" s="150">
        <v>0</v>
      </c>
      <c r="AY9" s="207">
        <v>4614380</v>
      </c>
      <c r="AZ9" s="207">
        <v>3173362</v>
      </c>
      <c r="BA9" s="207">
        <v>2715924</v>
      </c>
      <c r="BB9" s="207">
        <v>19168</v>
      </c>
      <c r="BC9" s="207">
        <v>438270</v>
      </c>
      <c r="BD9" s="150">
        <v>1441018</v>
      </c>
      <c r="BE9" s="286" t="s">
        <v>318</v>
      </c>
      <c r="BF9" s="287"/>
      <c r="BG9" s="288"/>
      <c r="BH9" s="289" t="s">
        <v>317</v>
      </c>
      <c r="BI9" s="290"/>
      <c r="BJ9" s="207">
        <v>94535</v>
      </c>
      <c r="BK9" s="207">
        <v>105453</v>
      </c>
      <c r="BL9" s="207">
        <v>0</v>
      </c>
      <c r="BM9" s="207">
        <v>0</v>
      </c>
      <c r="BN9" s="207">
        <v>10669</v>
      </c>
      <c r="BO9" s="207">
        <v>46935</v>
      </c>
      <c r="BP9" s="207">
        <v>147</v>
      </c>
      <c r="BQ9" s="207">
        <v>0</v>
      </c>
      <c r="BR9" s="207">
        <v>0</v>
      </c>
      <c r="BS9" s="207">
        <v>0</v>
      </c>
      <c r="BT9" s="207">
        <v>565291</v>
      </c>
      <c r="BU9" s="207">
        <v>594929</v>
      </c>
      <c r="BV9" s="207">
        <v>828</v>
      </c>
      <c r="BW9" s="150">
        <v>21836</v>
      </c>
      <c r="BX9" s="286" t="s">
        <v>318</v>
      </c>
      <c r="BY9" s="287"/>
      <c r="BZ9" s="288"/>
      <c r="CA9" s="289" t="s">
        <v>317</v>
      </c>
      <c r="CB9" s="290"/>
      <c r="CC9" s="207">
        <v>395</v>
      </c>
      <c r="CD9" s="207">
        <v>0</v>
      </c>
      <c r="CE9" s="207">
        <v>6517315</v>
      </c>
      <c r="CF9" s="207">
        <v>5029401</v>
      </c>
      <c r="CG9" s="207">
        <v>4319767</v>
      </c>
      <c r="CH9" s="207">
        <v>0</v>
      </c>
      <c r="CI9" s="207">
        <v>709634</v>
      </c>
      <c r="CJ9" s="207">
        <v>1487914</v>
      </c>
      <c r="CK9" s="207">
        <v>0</v>
      </c>
      <c r="CL9" s="207">
        <v>207120</v>
      </c>
      <c r="CM9" s="207">
        <v>0</v>
      </c>
      <c r="CN9" s="207">
        <v>0</v>
      </c>
      <c r="CO9" s="207">
        <v>32073</v>
      </c>
      <c r="CP9" s="207">
        <v>51802</v>
      </c>
      <c r="CQ9" s="150">
        <v>6</v>
      </c>
      <c r="CR9" s="286" t="s">
        <v>318</v>
      </c>
      <c r="CS9" s="287"/>
      <c r="CT9" s="288"/>
      <c r="CU9" s="289" t="s">
        <v>317</v>
      </c>
      <c r="CV9" s="290"/>
      <c r="CW9" s="207">
        <v>131</v>
      </c>
      <c r="CX9" s="207">
        <v>0</v>
      </c>
      <c r="CY9" s="207">
        <v>106912</v>
      </c>
      <c r="CZ9" s="207">
        <v>560961</v>
      </c>
      <c r="DA9" s="207">
        <v>501888</v>
      </c>
      <c r="DB9" s="207">
        <v>877</v>
      </c>
      <c r="DC9" s="207">
        <v>26144</v>
      </c>
      <c r="DD9" s="207">
        <v>0</v>
      </c>
      <c r="DE9" s="207">
        <v>0</v>
      </c>
      <c r="DF9" s="207">
        <v>0</v>
      </c>
      <c r="DG9" s="207">
        <v>380310</v>
      </c>
      <c r="DH9" s="207">
        <v>299276</v>
      </c>
      <c r="DI9" s="150">
        <v>257541</v>
      </c>
      <c r="DJ9" s="286" t="s">
        <v>318</v>
      </c>
      <c r="DK9" s="287"/>
      <c r="DL9" s="288"/>
      <c r="DM9" s="289" t="s">
        <v>317</v>
      </c>
      <c r="DN9" s="290"/>
      <c r="DO9" s="207">
        <v>41735</v>
      </c>
      <c r="DP9" s="207">
        <v>81034</v>
      </c>
      <c r="DQ9" s="207">
        <v>8889</v>
      </c>
      <c r="DR9" s="207">
        <v>0</v>
      </c>
      <c r="DS9" s="207">
        <v>75</v>
      </c>
      <c r="DT9" s="207">
        <v>0</v>
      </c>
      <c r="DU9" s="207">
        <v>0</v>
      </c>
      <c r="DV9" s="207">
        <v>38323</v>
      </c>
      <c r="DW9" s="207">
        <v>32167</v>
      </c>
      <c r="DX9" s="207">
        <v>1580</v>
      </c>
      <c r="DY9" s="207">
        <v>0</v>
      </c>
      <c r="DZ9" s="207">
        <v>0</v>
      </c>
      <c r="EA9" s="207">
        <v>0</v>
      </c>
      <c r="EB9" s="150">
        <v>46943224</v>
      </c>
      <c r="EC9" s="286" t="s">
        <v>318</v>
      </c>
      <c r="ED9" s="287"/>
      <c r="EE9" s="288"/>
      <c r="EF9" s="289" t="s">
        <v>317</v>
      </c>
      <c r="EG9" s="290"/>
      <c r="EH9" s="150">
        <v>19675194</v>
      </c>
      <c r="EI9" s="150">
        <v>19675194</v>
      </c>
      <c r="EJ9" s="150">
        <v>0</v>
      </c>
      <c r="EK9" s="150">
        <v>0</v>
      </c>
      <c r="EL9" s="150">
        <v>19675194</v>
      </c>
      <c r="EM9" s="150">
        <v>0</v>
      </c>
      <c r="EN9" s="150">
        <v>0</v>
      </c>
      <c r="EO9" s="216">
        <v>36102</v>
      </c>
      <c r="EP9" s="150">
        <v>384087</v>
      </c>
      <c r="EQ9" s="150">
        <v>375777</v>
      </c>
      <c r="ER9" s="217">
        <v>8310</v>
      </c>
      <c r="ES9" s="217">
        <v>12298</v>
      </c>
      <c r="ET9" s="217">
        <v>23448</v>
      </c>
      <c r="EU9" s="150">
        <v>321996966</v>
      </c>
      <c r="EV9" s="286" t="s">
        <v>318</v>
      </c>
      <c r="EW9" s="287"/>
      <c r="EX9" s="288"/>
      <c r="EY9" s="289" t="s">
        <v>317</v>
      </c>
      <c r="EZ9" s="290"/>
      <c r="FA9" s="150">
        <v>302889</v>
      </c>
      <c r="FB9" s="150">
        <v>4383756</v>
      </c>
      <c r="FC9" s="150">
        <f>FA9+FB9</f>
        <v>4686645</v>
      </c>
      <c r="FD9" s="216">
        <v>1511736</v>
      </c>
      <c r="FE9" s="150">
        <v>68</v>
      </c>
      <c r="FF9" s="150">
        <v>27641796</v>
      </c>
      <c r="FG9" s="150">
        <v>4235677</v>
      </c>
      <c r="FH9" s="150">
        <v>2195715</v>
      </c>
      <c r="FI9" s="286" t="s">
        <v>318</v>
      </c>
      <c r="FJ9" s="287"/>
      <c r="FK9" s="288"/>
      <c r="FL9" s="289" t="s">
        <v>317</v>
      </c>
      <c r="FM9" s="290"/>
      <c r="FN9" s="150">
        <v>107683966</v>
      </c>
      <c r="FO9" s="150">
        <v>15983953</v>
      </c>
      <c r="FP9" s="150">
        <v>159252911</v>
      </c>
      <c r="FQ9" s="150">
        <v>33696684</v>
      </c>
      <c r="FR9" s="216">
        <v>4700336</v>
      </c>
      <c r="FS9" s="150">
        <v>11344631</v>
      </c>
      <c r="FT9" s="150">
        <v>17651717</v>
      </c>
      <c r="FU9" s="217">
        <v>107341039</v>
      </c>
      <c r="FV9" s="217">
        <v>0</v>
      </c>
      <c r="FW9" s="286" t="s">
        <v>318</v>
      </c>
      <c r="FX9" s="287"/>
      <c r="FY9" s="288"/>
      <c r="FZ9" s="289" t="s">
        <v>317</v>
      </c>
      <c r="GA9" s="290"/>
      <c r="GB9" s="207">
        <v>41389292</v>
      </c>
      <c r="GC9" s="150">
        <v>182427015</v>
      </c>
      <c r="GD9" s="150">
        <f>歳出!FF9+歳出!FJ9+歳出!FW9</f>
        <v>118231172</v>
      </c>
      <c r="GE9" s="150">
        <f>GF9-GD9</f>
        <v>134090315</v>
      </c>
      <c r="GF9" s="150">
        <f>歳出!FD9</f>
        <v>252321487</v>
      </c>
      <c r="GG9" s="216">
        <v>112502709</v>
      </c>
      <c r="GH9" s="150">
        <v>3831159</v>
      </c>
      <c r="GI9" s="150">
        <f>SUM(GG9:GH9)</f>
        <v>116333868</v>
      </c>
      <c r="GJ9" s="217">
        <v>101852702</v>
      </c>
      <c r="GK9" s="286" t="s">
        <v>318</v>
      </c>
      <c r="GL9" s="287"/>
      <c r="GM9" s="288"/>
      <c r="GN9" s="289" t="s">
        <v>317</v>
      </c>
      <c r="GO9" s="290"/>
      <c r="GP9" s="207">
        <v>31978759</v>
      </c>
      <c r="GQ9" s="150">
        <f>GJ9+GP9</f>
        <v>133831461</v>
      </c>
      <c r="GR9" s="150">
        <v>263133</v>
      </c>
      <c r="GS9" s="150">
        <v>0</v>
      </c>
      <c r="GT9" s="150">
        <v>24277040</v>
      </c>
      <c r="GU9" s="216">
        <v>0</v>
      </c>
      <c r="GV9" s="150">
        <v>0</v>
      </c>
      <c r="GW9" s="150">
        <v>0</v>
      </c>
      <c r="GX9" s="217">
        <v>0</v>
      </c>
      <c r="GY9" s="217">
        <v>0</v>
      </c>
      <c r="GZ9" s="150">
        <v>0</v>
      </c>
      <c r="HA9" s="286" t="s">
        <v>318</v>
      </c>
      <c r="HB9" s="287"/>
      <c r="HC9" s="288"/>
      <c r="HD9" s="289" t="s">
        <v>317</v>
      </c>
      <c r="HE9" s="290"/>
      <c r="HF9" s="207">
        <v>0</v>
      </c>
      <c r="HG9" s="150">
        <v>37280799</v>
      </c>
      <c r="HH9" s="150">
        <v>41685664</v>
      </c>
      <c r="HI9" s="150">
        <v>52350131</v>
      </c>
      <c r="HJ9" s="217">
        <v>95639</v>
      </c>
      <c r="HK9" s="286" t="s">
        <v>318</v>
      </c>
      <c r="HL9" s="287"/>
      <c r="HM9" s="288"/>
      <c r="HN9" s="289" t="s">
        <v>317</v>
      </c>
      <c r="HO9" s="290"/>
      <c r="HP9" s="207">
        <v>18168410</v>
      </c>
      <c r="HQ9" s="150">
        <v>0</v>
      </c>
      <c r="HR9" s="150">
        <v>7507340</v>
      </c>
      <c r="HS9" s="150">
        <v>25675750</v>
      </c>
      <c r="HT9" s="150">
        <v>0</v>
      </c>
      <c r="HU9" s="303">
        <v>26.7</v>
      </c>
      <c r="HV9" s="304">
        <v>20.9</v>
      </c>
      <c r="HW9" s="304">
        <v>12.3</v>
      </c>
      <c r="HX9" s="305" t="s">
        <v>318</v>
      </c>
      <c r="HY9" s="306"/>
      <c r="HZ9" s="307"/>
      <c r="IA9" s="308" t="s">
        <v>317</v>
      </c>
      <c r="IB9" s="309"/>
      <c r="IC9" s="304">
        <v>59.9</v>
      </c>
      <c r="ID9" s="310">
        <v>10.5</v>
      </c>
      <c r="IE9" s="310">
        <v>2.1</v>
      </c>
      <c r="IF9" s="310">
        <v>7.9</v>
      </c>
      <c r="IG9" s="304">
        <v>0</v>
      </c>
      <c r="IH9" s="304">
        <v>9.5</v>
      </c>
      <c r="II9" s="304">
        <v>89.8</v>
      </c>
      <c r="IJ9" s="304">
        <v>89.8</v>
      </c>
      <c r="IK9" s="286" t="s">
        <v>318</v>
      </c>
      <c r="IL9" s="287"/>
      <c r="IM9" s="288"/>
      <c r="IN9" s="289" t="s">
        <v>317</v>
      </c>
      <c r="IO9" s="290"/>
      <c r="IP9" s="311">
        <v>14.8</v>
      </c>
      <c r="IQ9" s="150">
        <v>1464317080</v>
      </c>
      <c r="IR9" s="150">
        <v>153686661</v>
      </c>
      <c r="IS9" s="217">
        <v>128511015</v>
      </c>
      <c r="IT9" s="217">
        <v>97585732</v>
      </c>
      <c r="IU9" s="217">
        <v>5677843</v>
      </c>
      <c r="IV9" s="286" t="s">
        <v>318</v>
      </c>
      <c r="IW9" s="287"/>
      <c r="IX9" s="288"/>
      <c r="IY9" s="289" t="s">
        <v>317</v>
      </c>
      <c r="IZ9" s="290"/>
      <c r="JA9" s="207">
        <v>317143564</v>
      </c>
      <c r="JB9" s="150">
        <v>356748931</v>
      </c>
      <c r="JC9" s="150">
        <v>286949273</v>
      </c>
      <c r="JD9" s="150">
        <v>0</v>
      </c>
      <c r="JE9" s="216">
        <v>69799658</v>
      </c>
      <c r="JF9" s="150">
        <v>23692806</v>
      </c>
      <c r="JG9" s="150">
        <v>20642806</v>
      </c>
      <c r="JH9" s="217">
        <v>3050000</v>
      </c>
      <c r="JI9" s="217">
        <v>350160585</v>
      </c>
      <c r="JJ9" s="286" t="s">
        <v>318</v>
      </c>
      <c r="JK9" s="287"/>
      <c r="JL9" s="288"/>
      <c r="JM9" s="289" t="s">
        <v>317</v>
      </c>
      <c r="JN9" s="290"/>
      <c r="JO9" s="207">
        <v>298846</v>
      </c>
      <c r="JP9" s="207">
        <v>2185</v>
      </c>
      <c r="JQ9" s="150">
        <v>6474</v>
      </c>
      <c r="JR9" s="150">
        <v>16745</v>
      </c>
      <c r="JS9" s="150">
        <v>202313</v>
      </c>
      <c r="JT9" s="216">
        <v>40261</v>
      </c>
      <c r="JU9" s="150">
        <v>2227</v>
      </c>
      <c r="JV9" s="150">
        <v>46864</v>
      </c>
      <c r="JW9" s="217">
        <v>751779</v>
      </c>
      <c r="JX9" s="217">
        <v>416880</v>
      </c>
      <c r="JY9" s="217">
        <v>457456</v>
      </c>
      <c r="JZ9" s="217">
        <v>115871</v>
      </c>
      <c r="KA9" s="286" t="s">
        <v>318</v>
      </c>
      <c r="KB9" s="287"/>
      <c r="KC9" s="288"/>
      <c r="KD9" s="289" t="s">
        <v>317</v>
      </c>
      <c r="KE9" s="290"/>
      <c r="KF9" s="207">
        <v>74154</v>
      </c>
      <c r="KG9" s="150">
        <v>267430</v>
      </c>
      <c r="KH9" s="150">
        <v>90798</v>
      </c>
      <c r="KI9" s="150">
        <v>90798</v>
      </c>
      <c r="KJ9" s="150">
        <v>55006</v>
      </c>
      <c r="KK9" s="216">
        <v>57308</v>
      </c>
      <c r="KL9" s="150">
        <v>47925</v>
      </c>
      <c r="KM9" s="150">
        <v>10515</v>
      </c>
      <c r="KN9" s="217">
        <v>742797</v>
      </c>
      <c r="KO9" s="286" t="s">
        <v>318</v>
      </c>
      <c r="KP9" s="287"/>
      <c r="KQ9" s="288"/>
      <c r="KR9" s="289" t="s">
        <v>317</v>
      </c>
      <c r="KS9" s="290"/>
      <c r="KT9" s="207">
        <v>675932213</v>
      </c>
      <c r="KU9" s="150">
        <v>720848859</v>
      </c>
      <c r="KV9" s="150">
        <v>860315668</v>
      </c>
      <c r="KW9" s="150">
        <v>911210185</v>
      </c>
      <c r="KX9" s="150">
        <v>5664788</v>
      </c>
      <c r="KY9" s="312">
        <v>0.94</v>
      </c>
      <c r="KZ9" s="422" t="s">
        <v>318</v>
      </c>
    </row>
    <row r="10" spans="1:312" s="321" customFormat="1" ht="18" x14ac:dyDescent="0.45">
      <c r="A10" s="420"/>
      <c r="B10" s="421"/>
      <c r="D10" s="336"/>
      <c r="E10" s="356" t="s">
        <v>319</v>
      </c>
      <c r="G10" s="207">
        <v>448668</v>
      </c>
      <c r="H10" s="150">
        <v>7366186</v>
      </c>
      <c r="I10" s="150">
        <v>34736</v>
      </c>
      <c r="J10" s="217">
        <v>55255</v>
      </c>
      <c r="K10" s="217">
        <v>8420</v>
      </c>
      <c r="L10" s="217">
        <v>166609</v>
      </c>
      <c r="M10" s="217">
        <v>260111</v>
      </c>
      <c r="N10" s="217">
        <v>6841055</v>
      </c>
      <c r="O10" s="150">
        <v>5306411</v>
      </c>
      <c r="P10" s="150">
        <v>844984</v>
      </c>
      <c r="Q10" s="150">
        <v>689660</v>
      </c>
      <c r="R10" s="216">
        <v>88509</v>
      </c>
      <c r="S10" s="150">
        <v>65424141</v>
      </c>
      <c r="T10" s="286" t="s">
        <v>320</v>
      </c>
      <c r="U10" s="287"/>
      <c r="V10" s="288"/>
      <c r="W10" s="289" t="s">
        <v>319</v>
      </c>
      <c r="X10" s="290"/>
      <c r="Y10" s="150">
        <v>43104686</v>
      </c>
      <c r="Z10" s="216">
        <v>38143252</v>
      </c>
      <c r="AA10" s="150">
        <v>971003</v>
      </c>
      <c r="AB10" s="150">
        <v>3990431</v>
      </c>
      <c r="AC10" s="217">
        <v>22319455</v>
      </c>
      <c r="AD10" s="207">
        <v>813402</v>
      </c>
      <c r="AE10" s="150">
        <v>1040931</v>
      </c>
      <c r="AF10" s="150">
        <v>3156</v>
      </c>
      <c r="AG10" s="150">
        <v>0</v>
      </c>
      <c r="AH10" s="150">
        <v>296216</v>
      </c>
      <c r="AI10" s="150">
        <v>1599330</v>
      </c>
      <c r="AJ10" s="216">
        <v>6626</v>
      </c>
      <c r="AK10" s="150">
        <v>9444</v>
      </c>
      <c r="AL10" s="150">
        <v>345316</v>
      </c>
      <c r="AM10" s="286" t="s">
        <v>320</v>
      </c>
      <c r="AN10" s="287"/>
      <c r="AO10" s="288"/>
      <c r="AP10" s="301" t="s">
        <v>319</v>
      </c>
      <c r="AQ10" s="302"/>
      <c r="AR10" s="150">
        <v>702739</v>
      </c>
      <c r="AS10" s="217">
        <v>9155316</v>
      </c>
      <c r="AT10" s="217">
        <v>7816077</v>
      </c>
      <c r="AU10" s="217">
        <v>57843</v>
      </c>
      <c r="AV10" s="150">
        <v>437524</v>
      </c>
      <c r="AW10" s="150">
        <v>35535</v>
      </c>
      <c r="AX10" s="150">
        <v>0</v>
      </c>
      <c r="AY10" s="207">
        <v>377223</v>
      </c>
      <c r="AZ10" s="207">
        <v>263209</v>
      </c>
      <c r="BA10" s="207">
        <v>237529</v>
      </c>
      <c r="BB10" s="207">
        <v>1752</v>
      </c>
      <c r="BC10" s="207">
        <v>23928</v>
      </c>
      <c r="BD10" s="150">
        <v>114014</v>
      </c>
      <c r="BE10" s="286" t="s">
        <v>320</v>
      </c>
      <c r="BF10" s="287"/>
      <c r="BG10" s="288"/>
      <c r="BH10" s="289" t="s">
        <v>319</v>
      </c>
      <c r="BI10" s="290"/>
      <c r="BJ10" s="207">
        <v>1620</v>
      </c>
      <c r="BK10" s="207">
        <v>10161</v>
      </c>
      <c r="BL10" s="207">
        <v>0</v>
      </c>
      <c r="BM10" s="207">
        <v>0</v>
      </c>
      <c r="BN10" s="207">
        <v>248</v>
      </c>
      <c r="BO10" s="207">
        <v>11200</v>
      </c>
      <c r="BP10" s="207">
        <v>0</v>
      </c>
      <c r="BQ10" s="207">
        <v>0</v>
      </c>
      <c r="BR10" s="207">
        <v>3</v>
      </c>
      <c r="BS10" s="207">
        <v>0</v>
      </c>
      <c r="BT10" s="207">
        <v>50563</v>
      </c>
      <c r="BU10" s="207">
        <v>40219</v>
      </c>
      <c r="BV10" s="207">
        <v>0</v>
      </c>
      <c r="BW10" s="150">
        <v>0</v>
      </c>
      <c r="BX10" s="286" t="s">
        <v>320</v>
      </c>
      <c r="BY10" s="287"/>
      <c r="BZ10" s="288"/>
      <c r="CA10" s="289" t="s">
        <v>319</v>
      </c>
      <c r="CB10" s="290"/>
      <c r="CC10" s="207">
        <v>0</v>
      </c>
      <c r="CD10" s="207">
        <v>0</v>
      </c>
      <c r="CE10" s="207">
        <v>1260126</v>
      </c>
      <c r="CF10" s="207">
        <v>970294</v>
      </c>
      <c r="CG10" s="207">
        <v>880773</v>
      </c>
      <c r="CH10" s="207">
        <v>0</v>
      </c>
      <c r="CI10" s="207">
        <v>89521</v>
      </c>
      <c r="CJ10" s="207">
        <v>289832</v>
      </c>
      <c r="CK10" s="207">
        <v>0</v>
      </c>
      <c r="CL10" s="207">
        <v>45621</v>
      </c>
      <c r="CM10" s="207">
        <v>0</v>
      </c>
      <c r="CN10" s="207">
        <v>0</v>
      </c>
      <c r="CO10" s="207">
        <v>3513</v>
      </c>
      <c r="CP10" s="207">
        <v>11337</v>
      </c>
      <c r="CQ10" s="150">
        <v>7</v>
      </c>
      <c r="CR10" s="286" t="s">
        <v>320</v>
      </c>
      <c r="CS10" s="287"/>
      <c r="CT10" s="288"/>
      <c r="CU10" s="289" t="s">
        <v>319</v>
      </c>
      <c r="CV10" s="290"/>
      <c r="CW10" s="207">
        <v>77</v>
      </c>
      <c r="CX10" s="207">
        <v>5881</v>
      </c>
      <c r="CY10" s="207">
        <v>14443</v>
      </c>
      <c r="CZ10" s="207">
        <v>118685</v>
      </c>
      <c r="DA10" s="207">
        <v>89737</v>
      </c>
      <c r="DB10" s="207">
        <v>531</v>
      </c>
      <c r="DC10" s="207">
        <v>0</v>
      </c>
      <c r="DD10" s="207">
        <v>0</v>
      </c>
      <c r="DE10" s="207">
        <v>0</v>
      </c>
      <c r="DF10" s="207">
        <v>0</v>
      </c>
      <c r="DG10" s="207">
        <v>0</v>
      </c>
      <c r="DH10" s="207">
        <v>0</v>
      </c>
      <c r="DI10" s="150">
        <v>0</v>
      </c>
      <c r="DJ10" s="286" t="s">
        <v>320</v>
      </c>
      <c r="DK10" s="287"/>
      <c r="DL10" s="288"/>
      <c r="DM10" s="289" t="s">
        <v>319</v>
      </c>
      <c r="DN10" s="290"/>
      <c r="DO10" s="207">
        <v>0</v>
      </c>
      <c r="DP10" s="207">
        <v>0</v>
      </c>
      <c r="DQ10" s="207">
        <v>0</v>
      </c>
      <c r="DR10" s="207">
        <v>0</v>
      </c>
      <c r="DS10" s="207">
        <v>0</v>
      </c>
      <c r="DT10" s="207">
        <v>0</v>
      </c>
      <c r="DU10" s="207">
        <v>0</v>
      </c>
      <c r="DV10" s="207">
        <v>0</v>
      </c>
      <c r="DW10" s="207">
        <v>0</v>
      </c>
      <c r="DX10" s="207">
        <v>0</v>
      </c>
      <c r="DY10" s="207">
        <v>0</v>
      </c>
      <c r="DZ10" s="207">
        <v>0</v>
      </c>
      <c r="EA10" s="207">
        <v>0</v>
      </c>
      <c r="EB10" s="150">
        <v>13400507</v>
      </c>
      <c r="EC10" s="286" t="s">
        <v>320</v>
      </c>
      <c r="ED10" s="287"/>
      <c r="EE10" s="288"/>
      <c r="EF10" s="289" t="s">
        <v>319</v>
      </c>
      <c r="EG10" s="290"/>
      <c r="EH10" s="150">
        <v>4109546</v>
      </c>
      <c r="EI10" s="150">
        <v>4109546</v>
      </c>
      <c r="EJ10" s="150">
        <v>0</v>
      </c>
      <c r="EK10" s="150">
        <v>0</v>
      </c>
      <c r="EL10" s="150">
        <v>4109546</v>
      </c>
      <c r="EM10" s="150">
        <v>0</v>
      </c>
      <c r="EN10" s="150">
        <v>0</v>
      </c>
      <c r="EO10" s="216">
        <v>0</v>
      </c>
      <c r="EP10" s="150">
        <v>88023</v>
      </c>
      <c r="EQ10" s="150">
        <v>87505</v>
      </c>
      <c r="ER10" s="217">
        <v>518</v>
      </c>
      <c r="ES10" s="217">
        <v>45312</v>
      </c>
      <c r="ET10" s="217">
        <v>1195907</v>
      </c>
      <c r="EU10" s="150">
        <v>93804148</v>
      </c>
      <c r="EV10" s="286" t="s">
        <v>320</v>
      </c>
      <c r="EW10" s="287"/>
      <c r="EX10" s="288"/>
      <c r="EY10" s="289" t="s">
        <v>319</v>
      </c>
      <c r="EZ10" s="290"/>
      <c r="FA10" s="150">
        <v>0</v>
      </c>
      <c r="FB10" s="150">
        <v>1098409</v>
      </c>
      <c r="FC10" s="150">
        <f>FA10+FB10</f>
        <v>1098409</v>
      </c>
      <c r="FD10" s="216">
        <v>490812</v>
      </c>
      <c r="FE10" s="150">
        <v>407</v>
      </c>
      <c r="FF10" s="150">
        <v>7498748</v>
      </c>
      <c r="FG10" s="150">
        <v>2047317</v>
      </c>
      <c r="FH10" s="150">
        <v>385593</v>
      </c>
      <c r="FI10" s="286" t="s">
        <v>320</v>
      </c>
      <c r="FJ10" s="287"/>
      <c r="FK10" s="288"/>
      <c r="FL10" s="289" t="s">
        <v>319</v>
      </c>
      <c r="FM10" s="290"/>
      <c r="FN10" s="150">
        <v>37403474</v>
      </c>
      <c r="FO10" s="150">
        <v>5702142</v>
      </c>
      <c r="FP10" s="150">
        <v>53528493</v>
      </c>
      <c r="FQ10" s="150">
        <v>3860284</v>
      </c>
      <c r="FR10" s="216">
        <v>150010</v>
      </c>
      <c r="FS10" s="150">
        <v>21394</v>
      </c>
      <c r="FT10" s="150">
        <v>3688880</v>
      </c>
      <c r="FU10" s="217">
        <v>8192654</v>
      </c>
      <c r="FV10" s="217">
        <v>0</v>
      </c>
      <c r="FW10" s="286" t="s">
        <v>320</v>
      </c>
      <c r="FX10" s="287"/>
      <c r="FY10" s="288"/>
      <c r="FZ10" s="289" t="s">
        <v>319</v>
      </c>
      <c r="GA10" s="290"/>
      <c r="GB10" s="207">
        <v>11038908</v>
      </c>
      <c r="GC10" s="150">
        <v>23091846</v>
      </c>
      <c r="GD10" s="150">
        <f>歳出!FF10+歳出!FJ10+歳出!FW10</f>
        <v>16878047</v>
      </c>
      <c r="GE10" s="150">
        <f>GF10-GD10</f>
        <v>23713352</v>
      </c>
      <c r="GF10" s="150">
        <f>歳出!FD10</f>
        <v>40591399</v>
      </c>
      <c r="GG10" s="216">
        <v>14131186</v>
      </c>
      <c r="GH10" s="150">
        <v>2244194</v>
      </c>
      <c r="GI10" s="150">
        <f>SUM(GG10:GH10)</f>
        <v>16375380</v>
      </c>
      <c r="GJ10" s="217">
        <v>23476133</v>
      </c>
      <c r="GK10" s="286" t="s">
        <v>320</v>
      </c>
      <c r="GL10" s="287"/>
      <c r="GM10" s="288"/>
      <c r="GN10" s="289" t="s">
        <v>319</v>
      </c>
      <c r="GO10" s="290"/>
      <c r="GP10" s="207">
        <v>151404</v>
      </c>
      <c r="GQ10" s="150">
        <f>GJ10+GP10</f>
        <v>23627537</v>
      </c>
      <c r="GR10" s="150">
        <v>100008</v>
      </c>
      <c r="GS10" s="150">
        <v>0</v>
      </c>
      <c r="GT10" s="150">
        <v>7269346</v>
      </c>
      <c r="GU10" s="216">
        <v>8300</v>
      </c>
      <c r="GV10" s="150">
        <v>0</v>
      </c>
      <c r="GW10" s="150">
        <v>0</v>
      </c>
      <c r="GX10" s="217">
        <v>0</v>
      </c>
      <c r="GY10" s="217">
        <v>0</v>
      </c>
      <c r="GZ10" s="150">
        <v>1500000</v>
      </c>
      <c r="HA10" s="286" t="s">
        <v>320</v>
      </c>
      <c r="HB10" s="287"/>
      <c r="HC10" s="288"/>
      <c r="HD10" s="289" t="s">
        <v>319</v>
      </c>
      <c r="HE10" s="290"/>
      <c r="HF10" s="207">
        <v>0</v>
      </c>
      <c r="HG10" s="150">
        <v>9986301</v>
      </c>
      <c r="HH10" s="150">
        <v>14754866</v>
      </c>
      <c r="HI10" s="150">
        <v>14104341</v>
      </c>
      <c r="HJ10" s="217">
        <v>0</v>
      </c>
      <c r="HK10" s="286" t="s">
        <v>320</v>
      </c>
      <c r="HL10" s="287"/>
      <c r="HM10" s="288"/>
      <c r="HN10" s="289" t="s">
        <v>319</v>
      </c>
      <c r="HO10" s="290"/>
      <c r="HP10" s="207">
        <v>3655405</v>
      </c>
      <c r="HQ10" s="150">
        <v>1627590</v>
      </c>
      <c r="HR10" s="150">
        <v>3117256</v>
      </c>
      <c r="HS10" s="150">
        <v>8400251</v>
      </c>
      <c r="HT10" s="150">
        <v>0</v>
      </c>
      <c r="HU10" s="303">
        <v>31.6</v>
      </c>
      <c r="HV10" s="304">
        <v>18.600000000000001</v>
      </c>
      <c r="HW10" s="304">
        <v>15.1</v>
      </c>
      <c r="HX10" s="305" t="s">
        <v>320</v>
      </c>
      <c r="HY10" s="306"/>
      <c r="HZ10" s="307"/>
      <c r="IA10" s="308" t="s">
        <v>319</v>
      </c>
      <c r="IB10" s="309"/>
      <c r="IC10" s="304">
        <v>65.3</v>
      </c>
      <c r="ID10" s="310">
        <v>15.1</v>
      </c>
      <c r="IE10" s="310">
        <v>1.6</v>
      </c>
      <c r="IF10" s="310">
        <v>6.5</v>
      </c>
      <c r="IG10" s="304">
        <v>0</v>
      </c>
      <c r="IH10" s="304">
        <v>11.5</v>
      </c>
      <c r="II10" s="304">
        <v>100</v>
      </c>
      <c r="IJ10" s="304">
        <v>100</v>
      </c>
      <c r="IK10" s="286" t="s">
        <v>320</v>
      </c>
      <c r="IL10" s="287"/>
      <c r="IM10" s="288"/>
      <c r="IN10" s="289" t="s">
        <v>319</v>
      </c>
      <c r="IO10" s="290"/>
      <c r="IP10" s="311">
        <v>12.9</v>
      </c>
      <c r="IQ10" s="150">
        <v>454765521</v>
      </c>
      <c r="IR10" s="150">
        <v>33290571</v>
      </c>
      <c r="IS10" s="217">
        <v>14007369</v>
      </c>
      <c r="IT10" s="217">
        <v>31446773</v>
      </c>
      <c r="IU10" s="217">
        <v>6237595</v>
      </c>
      <c r="IV10" s="286" t="s">
        <v>320</v>
      </c>
      <c r="IW10" s="287"/>
      <c r="IX10" s="288"/>
      <c r="IY10" s="289" t="s">
        <v>319</v>
      </c>
      <c r="IZ10" s="290"/>
      <c r="JA10" s="207">
        <v>88769223</v>
      </c>
      <c r="JB10" s="150">
        <v>67304627</v>
      </c>
      <c r="JC10" s="150">
        <v>27316955</v>
      </c>
      <c r="JD10" s="150">
        <v>2858322</v>
      </c>
      <c r="JE10" s="216">
        <v>37129350</v>
      </c>
      <c r="JF10" s="150">
        <v>0</v>
      </c>
      <c r="JG10" s="150">
        <v>0</v>
      </c>
      <c r="JH10" s="217">
        <v>0</v>
      </c>
      <c r="JI10" s="217">
        <v>79243980</v>
      </c>
      <c r="JJ10" s="286" t="s">
        <v>320</v>
      </c>
      <c r="JK10" s="287"/>
      <c r="JL10" s="288"/>
      <c r="JM10" s="289" t="s">
        <v>319</v>
      </c>
      <c r="JN10" s="290"/>
      <c r="JO10" s="207">
        <v>192774</v>
      </c>
      <c r="JP10" s="150">
        <v>2524</v>
      </c>
      <c r="JQ10" s="150">
        <v>6999</v>
      </c>
      <c r="JR10" s="150">
        <v>69705</v>
      </c>
      <c r="JS10" s="150">
        <v>157585</v>
      </c>
      <c r="JT10" s="216">
        <v>37329</v>
      </c>
      <c r="JU10" s="150">
        <v>9150</v>
      </c>
      <c r="JV10" s="150">
        <v>35535</v>
      </c>
      <c r="JW10" s="217">
        <v>591163</v>
      </c>
      <c r="JX10" s="217">
        <v>349197</v>
      </c>
      <c r="JY10" s="217">
        <v>368887</v>
      </c>
      <c r="JZ10" s="217">
        <v>115523</v>
      </c>
      <c r="KA10" s="286" t="s">
        <v>320</v>
      </c>
      <c r="KB10" s="287"/>
      <c r="KC10" s="288"/>
      <c r="KD10" s="289" t="s">
        <v>319</v>
      </c>
      <c r="KE10" s="290"/>
      <c r="KF10" s="207">
        <v>46772</v>
      </c>
      <c r="KG10" s="150">
        <v>206591</v>
      </c>
      <c r="KH10" s="150">
        <v>50027</v>
      </c>
      <c r="KI10" s="150">
        <v>49990</v>
      </c>
      <c r="KJ10" s="150">
        <v>31402</v>
      </c>
      <c r="KK10" s="216">
        <v>65922</v>
      </c>
      <c r="KL10" s="150">
        <v>47852</v>
      </c>
      <c r="KM10" s="150">
        <v>7201</v>
      </c>
      <c r="KN10" s="217">
        <v>581523</v>
      </c>
      <c r="KO10" s="286" t="s">
        <v>320</v>
      </c>
      <c r="KP10" s="287"/>
      <c r="KQ10" s="288"/>
      <c r="KR10" s="289" t="s">
        <v>319</v>
      </c>
      <c r="KS10" s="290"/>
      <c r="KT10" s="207">
        <v>144113547</v>
      </c>
      <c r="KU10" s="150">
        <v>199636902</v>
      </c>
      <c r="KV10" s="150">
        <v>180528924</v>
      </c>
      <c r="KW10" s="150">
        <v>241288915</v>
      </c>
      <c r="KX10" s="150">
        <v>5151786</v>
      </c>
      <c r="KY10" s="312">
        <v>0.75</v>
      </c>
      <c r="KZ10" s="422" t="s">
        <v>320</v>
      </c>
    </row>
    <row r="11" spans="1:312" s="321" customFormat="1" ht="18" x14ac:dyDescent="0.45">
      <c r="A11" s="420"/>
      <c r="B11" s="421"/>
      <c r="D11" s="336"/>
      <c r="E11" s="356"/>
      <c r="G11" s="207"/>
      <c r="H11" s="150"/>
      <c r="I11" s="150"/>
      <c r="J11" s="217"/>
      <c r="K11" s="217"/>
      <c r="L11" s="217"/>
      <c r="M11" s="217"/>
      <c r="N11" s="217"/>
      <c r="O11" s="150"/>
      <c r="P11" s="150"/>
      <c r="Q11" s="150"/>
      <c r="R11" s="216"/>
      <c r="S11" s="150"/>
      <c r="T11" s="286"/>
      <c r="U11" s="287"/>
      <c r="V11" s="288"/>
      <c r="W11" s="289"/>
      <c r="X11" s="290"/>
      <c r="Y11" s="150"/>
      <c r="Z11" s="216"/>
      <c r="AA11" s="150"/>
      <c r="AB11" s="150"/>
      <c r="AC11" s="217"/>
      <c r="AD11" s="207"/>
      <c r="AE11" s="150"/>
      <c r="AF11" s="150"/>
      <c r="AG11" s="150"/>
      <c r="AH11" s="150"/>
      <c r="AI11" s="150"/>
      <c r="AJ11" s="216"/>
      <c r="AK11" s="150"/>
      <c r="AL11" s="150"/>
      <c r="AM11" s="286"/>
      <c r="AN11" s="287"/>
      <c r="AO11" s="288"/>
      <c r="AP11" s="301"/>
      <c r="AQ11" s="302"/>
      <c r="AR11" s="150"/>
      <c r="AS11" s="217"/>
      <c r="AT11" s="217"/>
      <c r="AU11" s="217"/>
      <c r="AV11" s="150"/>
      <c r="AW11" s="150"/>
      <c r="AX11" s="150"/>
      <c r="AY11" s="207"/>
      <c r="AZ11" s="207"/>
      <c r="BA11" s="207"/>
      <c r="BB11" s="207"/>
      <c r="BC11" s="207"/>
      <c r="BD11" s="150"/>
      <c r="BE11" s="286"/>
      <c r="BF11" s="287"/>
      <c r="BG11" s="288"/>
      <c r="BH11" s="289"/>
      <c r="BI11" s="290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150"/>
      <c r="BX11" s="286"/>
      <c r="BY11" s="287"/>
      <c r="BZ11" s="288"/>
      <c r="CA11" s="289"/>
      <c r="CB11" s="290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150"/>
      <c r="CR11" s="286"/>
      <c r="CS11" s="287"/>
      <c r="CT11" s="288"/>
      <c r="CU11" s="289"/>
      <c r="CV11" s="290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150"/>
      <c r="DJ11" s="286"/>
      <c r="DK11" s="287"/>
      <c r="DL11" s="288"/>
      <c r="DM11" s="289"/>
      <c r="DN11" s="290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150"/>
      <c r="EC11" s="286"/>
      <c r="ED11" s="287"/>
      <c r="EE11" s="288"/>
      <c r="EF11" s="289"/>
      <c r="EG11" s="290"/>
      <c r="EH11" s="150"/>
      <c r="EI11" s="150"/>
      <c r="EJ11" s="150"/>
      <c r="EK11" s="150"/>
      <c r="EL11" s="150"/>
      <c r="EM11" s="150"/>
      <c r="EN11" s="150"/>
      <c r="EO11" s="216"/>
      <c r="EP11" s="150"/>
      <c r="EQ11" s="150"/>
      <c r="ER11" s="217"/>
      <c r="ES11" s="217"/>
      <c r="ET11" s="217"/>
      <c r="EU11" s="150"/>
      <c r="EV11" s="286"/>
      <c r="EW11" s="287"/>
      <c r="EX11" s="288"/>
      <c r="EY11" s="289"/>
      <c r="EZ11" s="290"/>
      <c r="FA11" s="150"/>
      <c r="FB11" s="150"/>
      <c r="FC11" s="150"/>
      <c r="FD11" s="216"/>
      <c r="FE11" s="150"/>
      <c r="FF11" s="150"/>
      <c r="FG11" s="150"/>
      <c r="FH11" s="150"/>
      <c r="FI11" s="286"/>
      <c r="FJ11" s="287"/>
      <c r="FK11" s="288"/>
      <c r="FL11" s="289"/>
      <c r="FM11" s="290"/>
      <c r="FN11" s="150"/>
      <c r="FO11" s="150"/>
      <c r="FP11" s="150"/>
      <c r="FQ11" s="150"/>
      <c r="FR11" s="216"/>
      <c r="FS11" s="150"/>
      <c r="FT11" s="150"/>
      <c r="FU11" s="217"/>
      <c r="FV11" s="217"/>
      <c r="FW11" s="286"/>
      <c r="FX11" s="287"/>
      <c r="FY11" s="288"/>
      <c r="FZ11" s="289"/>
      <c r="GA11" s="290"/>
      <c r="GB11" s="207"/>
      <c r="GC11" s="150"/>
      <c r="GD11" s="150"/>
      <c r="GE11" s="150"/>
      <c r="GF11" s="150"/>
      <c r="GG11" s="216"/>
      <c r="GH11" s="150"/>
      <c r="GI11" s="150"/>
      <c r="GJ11" s="217"/>
      <c r="GK11" s="286"/>
      <c r="GL11" s="287"/>
      <c r="GM11" s="288"/>
      <c r="GN11" s="289"/>
      <c r="GO11" s="290"/>
      <c r="GP11" s="207"/>
      <c r="GQ11" s="150"/>
      <c r="GR11" s="150"/>
      <c r="GS11" s="150"/>
      <c r="GT11" s="150"/>
      <c r="GU11" s="216"/>
      <c r="GV11" s="150"/>
      <c r="GW11" s="150"/>
      <c r="GX11" s="217"/>
      <c r="GY11" s="217"/>
      <c r="GZ11" s="150"/>
      <c r="HA11" s="286"/>
      <c r="HB11" s="287"/>
      <c r="HC11" s="288"/>
      <c r="HD11" s="289"/>
      <c r="HE11" s="290"/>
      <c r="HF11" s="207"/>
      <c r="HG11" s="150"/>
      <c r="HH11" s="150"/>
      <c r="HI11" s="150"/>
      <c r="HJ11" s="217"/>
      <c r="HK11" s="286"/>
      <c r="HL11" s="287"/>
      <c r="HM11" s="288"/>
      <c r="HN11" s="289"/>
      <c r="HO11" s="290"/>
      <c r="HP11" s="207"/>
      <c r="HQ11" s="150"/>
      <c r="HR11" s="150"/>
      <c r="HS11" s="150"/>
      <c r="HT11" s="150"/>
      <c r="HU11" s="303"/>
      <c r="HV11" s="304"/>
      <c r="HW11" s="304"/>
      <c r="HX11" s="305"/>
      <c r="HY11" s="306"/>
      <c r="HZ11" s="307"/>
      <c r="IA11" s="308"/>
      <c r="IB11" s="309"/>
      <c r="IC11" s="304"/>
      <c r="ID11" s="310"/>
      <c r="IE11" s="310"/>
      <c r="IF11" s="310"/>
      <c r="IG11" s="304"/>
      <c r="IH11" s="304"/>
      <c r="II11" s="304"/>
      <c r="IJ11" s="304"/>
      <c r="IK11" s="286"/>
      <c r="IL11" s="287"/>
      <c r="IM11" s="288"/>
      <c r="IN11" s="289"/>
      <c r="IO11" s="290"/>
      <c r="IP11" s="311"/>
      <c r="IQ11" s="150"/>
      <c r="IR11" s="150"/>
      <c r="IS11" s="217"/>
      <c r="IT11" s="217"/>
      <c r="IU11" s="217"/>
      <c r="IV11" s="286"/>
      <c r="IW11" s="287"/>
      <c r="IX11" s="288"/>
      <c r="IY11" s="289"/>
      <c r="IZ11" s="290"/>
      <c r="JA11" s="207"/>
      <c r="JB11" s="150"/>
      <c r="JC11" s="150"/>
      <c r="JD11" s="150"/>
      <c r="JE11" s="216"/>
      <c r="JF11" s="150"/>
      <c r="JG11" s="150"/>
      <c r="JH11" s="217"/>
      <c r="JI11" s="217"/>
      <c r="JJ11" s="286"/>
      <c r="JK11" s="287"/>
      <c r="JL11" s="288"/>
      <c r="JM11" s="289"/>
      <c r="JN11" s="290"/>
      <c r="JO11" s="207"/>
      <c r="JP11" s="150"/>
      <c r="JQ11" s="150"/>
      <c r="JR11" s="150"/>
      <c r="JS11" s="150"/>
      <c r="JT11" s="216"/>
      <c r="JU11" s="150"/>
      <c r="JV11" s="150"/>
      <c r="JW11" s="217"/>
      <c r="JX11" s="217"/>
      <c r="JY11" s="217"/>
      <c r="JZ11" s="217"/>
      <c r="KA11" s="286"/>
      <c r="KB11" s="287"/>
      <c r="KC11" s="288"/>
      <c r="KD11" s="289"/>
      <c r="KE11" s="290"/>
      <c r="KF11" s="207"/>
      <c r="KG11" s="150"/>
      <c r="KH11" s="150"/>
      <c r="KI11" s="150"/>
      <c r="KJ11" s="150"/>
      <c r="KK11" s="216"/>
      <c r="KL11" s="150"/>
      <c r="KM11" s="150"/>
      <c r="KN11" s="217"/>
      <c r="KO11" s="286"/>
      <c r="KP11" s="287"/>
      <c r="KQ11" s="288"/>
      <c r="KR11" s="289"/>
      <c r="KS11" s="290"/>
      <c r="KT11" s="207"/>
      <c r="KU11" s="150"/>
      <c r="KV11" s="150"/>
      <c r="KW11" s="150"/>
      <c r="KX11" s="150"/>
      <c r="KY11" s="312"/>
      <c r="KZ11" s="422"/>
    </row>
    <row r="12" spans="1:312" s="321" customFormat="1" ht="18" x14ac:dyDescent="0.45">
      <c r="A12" s="420"/>
      <c r="B12" s="421"/>
      <c r="D12" s="336"/>
      <c r="E12" s="356" t="s">
        <v>321</v>
      </c>
      <c r="G12" s="207">
        <v>228585</v>
      </c>
      <c r="H12" s="150">
        <v>2281139</v>
      </c>
      <c r="I12" s="150">
        <v>19815</v>
      </c>
      <c r="J12" s="217">
        <v>19094</v>
      </c>
      <c r="K12" s="217">
        <v>3474</v>
      </c>
      <c r="L12" s="217">
        <v>57633</v>
      </c>
      <c r="M12" s="217">
        <v>25444</v>
      </c>
      <c r="N12" s="217">
        <v>2155679</v>
      </c>
      <c r="O12" s="150">
        <v>1711541</v>
      </c>
      <c r="P12" s="150">
        <v>242401</v>
      </c>
      <c r="Q12" s="150">
        <v>201737</v>
      </c>
      <c r="R12" s="216">
        <v>60232</v>
      </c>
      <c r="S12" s="150">
        <v>8468689</v>
      </c>
      <c r="T12" s="286" t="s">
        <v>747</v>
      </c>
      <c r="U12" s="287"/>
      <c r="V12" s="288"/>
      <c r="W12" s="289" t="s">
        <v>321</v>
      </c>
      <c r="X12" s="290"/>
      <c r="Y12" s="150">
        <v>5500647</v>
      </c>
      <c r="Z12" s="216">
        <v>5012618</v>
      </c>
      <c r="AA12" s="150">
        <v>149712</v>
      </c>
      <c r="AB12" s="150">
        <v>338317</v>
      </c>
      <c r="AC12" s="217">
        <v>2968042</v>
      </c>
      <c r="AD12" s="207">
        <v>77592</v>
      </c>
      <c r="AE12" s="150">
        <v>106515</v>
      </c>
      <c r="AF12" s="150">
        <v>0</v>
      </c>
      <c r="AG12" s="150">
        <v>0</v>
      </c>
      <c r="AH12" s="150">
        <v>18708</v>
      </c>
      <c r="AI12" s="150">
        <v>295855</v>
      </c>
      <c r="AJ12" s="216">
        <v>0</v>
      </c>
      <c r="AK12" s="150">
        <v>8285</v>
      </c>
      <c r="AL12" s="150">
        <v>59685</v>
      </c>
      <c r="AM12" s="286" t="s">
        <v>747</v>
      </c>
      <c r="AN12" s="287"/>
      <c r="AO12" s="288"/>
      <c r="AP12" s="301" t="s">
        <v>321</v>
      </c>
      <c r="AQ12" s="302"/>
      <c r="AR12" s="150">
        <v>146727</v>
      </c>
      <c r="AS12" s="217">
        <v>1226562</v>
      </c>
      <c r="AT12" s="217">
        <v>1008911</v>
      </c>
      <c r="AU12" s="217">
        <v>10754</v>
      </c>
      <c r="AV12" s="150">
        <v>0</v>
      </c>
      <c r="AW12" s="150">
        <v>0</v>
      </c>
      <c r="AX12" s="150">
        <v>8448</v>
      </c>
      <c r="AY12" s="207">
        <v>9372</v>
      </c>
      <c r="AZ12" s="207">
        <v>5183</v>
      </c>
      <c r="BA12" s="207">
        <v>3973</v>
      </c>
      <c r="BB12" s="207">
        <v>78</v>
      </c>
      <c r="BC12" s="207">
        <v>1132</v>
      </c>
      <c r="BD12" s="150">
        <v>4189</v>
      </c>
      <c r="BE12" s="286" t="s">
        <v>747</v>
      </c>
      <c r="BF12" s="287"/>
      <c r="BG12" s="288"/>
      <c r="BH12" s="289" t="s">
        <v>321</v>
      </c>
      <c r="BI12" s="290"/>
      <c r="BJ12" s="207">
        <v>300</v>
      </c>
      <c r="BK12" s="207">
        <v>519</v>
      </c>
      <c r="BL12" s="207">
        <v>0</v>
      </c>
      <c r="BM12" s="207">
        <v>0</v>
      </c>
      <c r="BN12" s="207">
        <v>0</v>
      </c>
      <c r="BO12" s="207">
        <v>0</v>
      </c>
      <c r="BP12" s="207">
        <v>0</v>
      </c>
      <c r="BQ12" s="207">
        <v>0</v>
      </c>
      <c r="BR12" s="207">
        <v>0</v>
      </c>
      <c r="BS12" s="207">
        <v>1469</v>
      </c>
      <c r="BT12" s="207">
        <v>1033</v>
      </c>
      <c r="BU12" s="207">
        <v>868</v>
      </c>
      <c r="BV12" s="207">
        <v>0</v>
      </c>
      <c r="BW12" s="150">
        <v>0</v>
      </c>
      <c r="BX12" s="286" t="s">
        <v>747</v>
      </c>
      <c r="BY12" s="287"/>
      <c r="BZ12" s="288"/>
      <c r="CA12" s="289" t="s">
        <v>321</v>
      </c>
      <c r="CB12" s="290"/>
      <c r="CC12" s="207">
        <v>0</v>
      </c>
      <c r="CD12" s="207">
        <v>0</v>
      </c>
      <c r="CE12" s="207">
        <v>182337</v>
      </c>
      <c r="CF12" s="207">
        <v>138518</v>
      </c>
      <c r="CG12" s="207">
        <v>130992</v>
      </c>
      <c r="CH12" s="207">
        <v>0</v>
      </c>
      <c r="CI12" s="207">
        <v>7526</v>
      </c>
      <c r="CJ12" s="207">
        <v>43819</v>
      </c>
      <c r="CK12" s="207">
        <v>0</v>
      </c>
      <c r="CL12" s="207">
        <v>3865</v>
      </c>
      <c r="CM12" s="207">
        <v>0</v>
      </c>
      <c r="CN12" s="207">
        <v>0</v>
      </c>
      <c r="CO12" s="207">
        <v>693</v>
      </c>
      <c r="CP12" s="207">
        <v>9065</v>
      </c>
      <c r="CQ12" s="150">
        <v>0</v>
      </c>
      <c r="CR12" s="286" t="s">
        <v>747</v>
      </c>
      <c r="CS12" s="287"/>
      <c r="CT12" s="288"/>
      <c r="CU12" s="289" t="s">
        <v>321</v>
      </c>
      <c r="CV12" s="290"/>
      <c r="CW12" s="207">
        <v>0</v>
      </c>
      <c r="CX12" s="207">
        <v>964</v>
      </c>
      <c r="CY12" s="207">
        <v>564</v>
      </c>
      <c r="CZ12" s="207">
        <v>16347</v>
      </c>
      <c r="DA12" s="207">
        <v>11641</v>
      </c>
      <c r="DB12" s="207">
        <v>311</v>
      </c>
      <c r="DC12" s="207">
        <v>0</v>
      </c>
      <c r="DD12" s="207">
        <v>0</v>
      </c>
      <c r="DE12" s="207">
        <v>0</v>
      </c>
      <c r="DF12" s="207">
        <v>369</v>
      </c>
      <c r="DG12" s="207">
        <v>0</v>
      </c>
      <c r="DH12" s="207">
        <v>0</v>
      </c>
      <c r="DI12" s="150">
        <v>0</v>
      </c>
      <c r="DJ12" s="286" t="s">
        <v>747</v>
      </c>
      <c r="DK12" s="287"/>
      <c r="DL12" s="288"/>
      <c r="DM12" s="289" t="s">
        <v>321</v>
      </c>
      <c r="DN12" s="290"/>
      <c r="DO12" s="207">
        <v>0</v>
      </c>
      <c r="DP12" s="207">
        <v>0</v>
      </c>
      <c r="DQ12" s="207">
        <v>0</v>
      </c>
      <c r="DR12" s="207">
        <v>0</v>
      </c>
      <c r="DS12" s="207">
        <v>0</v>
      </c>
      <c r="DT12" s="207">
        <v>0</v>
      </c>
      <c r="DU12" s="207">
        <v>0</v>
      </c>
      <c r="DV12" s="207">
        <v>0</v>
      </c>
      <c r="DW12" s="207">
        <v>0</v>
      </c>
      <c r="DX12" s="207">
        <v>0</v>
      </c>
      <c r="DY12" s="207">
        <v>0</v>
      </c>
      <c r="DZ12" s="207">
        <v>0</v>
      </c>
      <c r="EA12" s="207">
        <v>0</v>
      </c>
      <c r="EB12" s="150">
        <v>1875451</v>
      </c>
      <c r="EC12" s="286" t="s">
        <v>747</v>
      </c>
      <c r="ED12" s="287"/>
      <c r="EE12" s="288"/>
      <c r="EF12" s="289" t="s">
        <v>321</v>
      </c>
      <c r="EG12" s="290"/>
      <c r="EH12" s="150">
        <v>1030327</v>
      </c>
      <c r="EI12" s="150">
        <v>1030327</v>
      </c>
      <c r="EJ12" s="150">
        <v>0</v>
      </c>
      <c r="EK12" s="150">
        <v>0</v>
      </c>
      <c r="EL12" s="150">
        <v>1030327</v>
      </c>
      <c r="EM12" s="150">
        <v>0</v>
      </c>
      <c r="EN12" s="150">
        <v>0</v>
      </c>
      <c r="EO12" s="216">
        <v>0</v>
      </c>
      <c r="EP12" s="150">
        <v>16031</v>
      </c>
      <c r="EQ12" s="150">
        <v>15932</v>
      </c>
      <c r="ER12" s="217">
        <v>99</v>
      </c>
      <c r="ES12" s="217">
        <v>0</v>
      </c>
      <c r="ET12" s="217">
        <v>201813</v>
      </c>
      <c r="EU12" s="150">
        <v>14353976</v>
      </c>
      <c r="EV12" s="286" t="s">
        <v>747</v>
      </c>
      <c r="EW12" s="287"/>
      <c r="EX12" s="288"/>
      <c r="EY12" s="289" t="s">
        <v>321</v>
      </c>
      <c r="EZ12" s="290"/>
      <c r="FA12" s="150">
        <v>8491</v>
      </c>
      <c r="FB12" s="150">
        <v>141765</v>
      </c>
      <c r="FC12" s="150">
        <f>FA12+FB12</f>
        <v>150256</v>
      </c>
      <c r="FD12" s="216">
        <v>47813</v>
      </c>
      <c r="FE12" s="150">
        <v>992</v>
      </c>
      <c r="FF12" s="150">
        <v>2064861</v>
      </c>
      <c r="FG12" s="150">
        <v>445394</v>
      </c>
      <c r="FH12" s="150">
        <v>339771</v>
      </c>
      <c r="FI12" s="286" t="s">
        <v>747</v>
      </c>
      <c r="FJ12" s="287"/>
      <c r="FK12" s="288"/>
      <c r="FL12" s="289" t="s">
        <v>321</v>
      </c>
      <c r="FM12" s="290"/>
      <c r="FN12" s="150">
        <v>6126919</v>
      </c>
      <c r="FO12" s="150">
        <v>885681</v>
      </c>
      <c r="FP12" s="150">
        <v>9911431</v>
      </c>
      <c r="FQ12" s="150">
        <v>1781379</v>
      </c>
      <c r="FR12" s="216">
        <v>1999</v>
      </c>
      <c r="FS12" s="150">
        <v>1169546</v>
      </c>
      <c r="FT12" s="150">
        <v>609834</v>
      </c>
      <c r="FU12" s="217">
        <v>1218184</v>
      </c>
      <c r="FV12" s="217">
        <v>0</v>
      </c>
      <c r="FW12" s="286" t="s">
        <v>747</v>
      </c>
      <c r="FX12" s="287"/>
      <c r="FY12" s="288"/>
      <c r="FZ12" s="289" t="s">
        <v>321</v>
      </c>
      <c r="GA12" s="290"/>
      <c r="GB12" s="207">
        <v>4334663</v>
      </c>
      <c r="GC12" s="150">
        <v>7334226</v>
      </c>
      <c r="GD12" s="150">
        <f>歳出!FF12+歳出!FJ12+歳出!FW12</f>
        <v>1511931</v>
      </c>
      <c r="GE12" s="150">
        <f>GF12-GD12</f>
        <v>4102211</v>
      </c>
      <c r="GF12" s="150">
        <f>歳出!FD12</f>
        <v>5614142</v>
      </c>
      <c r="GG12" s="216">
        <v>1473056</v>
      </c>
      <c r="GH12" s="150">
        <v>38875</v>
      </c>
      <c r="GI12" s="150">
        <f>SUM(GG12:GH12)</f>
        <v>1511931</v>
      </c>
      <c r="GJ12" s="217">
        <v>3521363</v>
      </c>
      <c r="GK12" s="286" t="s">
        <v>747</v>
      </c>
      <c r="GL12" s="287"/>
      <c r="GM12" s="288"/>
      <c r="GN12" s="289" t="s">
        <v>321</v>
      </c>
      <c r="GO12" s="290"/>
      <c r="GP12" s="207">
        <v>537496</v>
      </c>
      <c r="GQ12" s="150">
        <f>GJ12+GP12</f>
        <v>4058859</v>
      </c>
      <c r="GR12" s="150">
        <v>330115</v>
      </c>
      <c r="GS12" s="150">
        <v>1102668</v>
      </c>
      <c r="GT12" s="150">
        <v>2151945</v>
      </c>
      <c r="GU12" s="216">
        <v>29700</v>
      </c>
      <c r="GV12" s="150">
        <v>300000</v>
      </c>
      <c r="GW12" s="150">
        <v>36671</v>
      </c>
      <c r="GX12" s="217">
        <v>0</v>
      </c>
      <c r="GY12" s="217">
        <v>0</v>
      </c>
      <c r="GZ12" s="150">
        <v>0</v>
      </c>
      <c r="HA12" s="286" t="s">
        <v>747</v>
      </c>
      <c r="HB12" s="287"/>
      <c r="HC12" s="288"/>
      <c r="HD12" s="289" t="s">
        <v>321</v>
      </c>
      <c r="HE12" s="290"/>
      <c r="HF12" s="207">
        <v>0</v>
      </c>
      <c r="HG12" s="150">
        <v>2253745</v>
      </c>
      <c r="HH12" s="150">
        <v>3523374</v>
      </c>
      <c r="HI12" s="150">
        <v>2969513</v>
      </c>
      <c r="HJ12" s="217">
        <v>1720</v>
      </c>
      <c r="HK12" s="286" t="s">
        <v>747</v>
      </c>
      <c r="HL12" s="287"/>
      <c r="HM12" s="288"/>
      <c r="HN12" s="289" t="s">
        <v>321</v>
      </c>
      <c r="HO12" s="290"/>
      <c r="HP12" s="207">
        <v>60950</v>
      </c>
      <c r="HQ12" s="150">
        <v>290439</v>
      </c>
      <c r="HR12" s="150">
        <v>942578</v>
      </c>
      <c r="HS12" s="150">
        <v>1293967</v>
      </c>
      <c r="HT12" s="150">
        <v>700000</v>
      </c>
      <c r="HU12" s="303">
        <v>26.4</v>
      </c>
      <c r="HV12" s="304">
        <v>18.3</v>
      </c>
      <c r="HW12" s="304">
        <v>11.5</v>
      </c>
      <c r="HX12" s="305" t="s">
        <v>747</v>
      </c>
      <c r="HY12" s="306"/>
      <c r="HZ12" s="307"/>
      <c r="IA12" s="308" t="s">
        <v>321</v>
      </c>
      <c r="IB12" s="309"/>
      <c r="IC12" s="304">
        <v>56.1</v>
      </c>
      <c r="ID12" s="310">
        <v>13.9</v>
      </c>
      <c r="IE12" s="310">
        <v>1.1000000000000001</v>
      </c>
      <c r="IF12" s="310">
        <v>9.3000000000000007</v>
      </c>
      <c r="IG12" s="304">
        <v>0.6</v>
      </c>
      <c r="IH12" s="304">
        <v>13.5</v>
      </c>
      <c r="II12" s="304">
        <v>94.6</v>
      </c>
      <c r="IJ12" s="304">
        <v>94.6</v>
      </c>
      <c r="IK12" s="286" t="s">
        <v>747</v>
      </c>
      <c r="IL12" s="287"/>
      <c r="IM12" s="288"/>
      <c r="IN12" s="289" t="s">
        <v>321</v>
      </c>
      <c r="IO12" s="290"/>
      <c r="IP12" s="311">
        <v>10</v>
      </c>
      <c r="IQ12" s="150">
        <v>49895085</v>
      </c>
      <c r="IR12" s="150">
        <v>2959012</v>
      </c>
      <c r="IS12" s="217">
        <v>1030865</v>
      </c>
      <c r="IT12" s="217">
        <v>3486398</v>
      </c>
      <c r="IU12" s="217">
        <v>18825</v>
      </c>
      <c r="IV12" s="286" t="s">
        <v>747</v>
      </c>
      <c r="IW12" s="287"/>
      <c r="IX12" s="288"/>
      <c r="IY12" s="289" t="s">
        <v>321</v>
      </c>
      <c r="IZ12" s="290"/>
      <c r="JA12" s="207">
        <v>7905550</v>
      </c>
      <c r="JB12" s="150">
        <v>16801511</v>
      </c>
      <c r="JC12" s="150">
        <v>5135081</v>
      </c>
      <c r="JD12" s="150">
        <v>3129124</v>
      </c>
      <c r="JE12" s="216">
        <v>8537306</v>
      </c>
      <c r="JF12" s="150">
        <v>2213436</v>
      </c>
      <c r="JG12" s="150">
        <v>2213436</v>
      </c>
      <c r="JH12" s="217">
        <v>0</v>
      </c>
      <c r="JI12" s="217">
        <v>5856425</v>
      </c>
      <c r="JJ12" s="286" t="s">
        <v>747</v>
      </c>
      <c r="JK12" s="287"/>
      <c r="JL12" s="288"/>
      <c r="JM12" s="289" t="s">
        <v>321</v>
      </c>
      <c r="JN12" s="290"/>
      <c r="JO12" s="207">
        <v>134949</v>
      </c>
      <c r="JP12" s="150">
        <v>2020</v>
      </c>
      <c r="JQ12" s="150">
        <v>5435</v>
      </c>
      <c r="JR12" s="150">
        <v>86921</v>
      </c>
      <c r="JS12" s="150">
        <v>121125</v>
      </c>
      <c r="JT12" s="216">
        <v>37243</v>
      </c>
      <c r="JU12" s="150">
        <v>4106</v>
      </c>
      <c r="JV12" s="150">
        <v>21370</v>
      </c>
      <c r="JW12" s="217">
        <v>476353</v>
      </c>
      <c r="JX12" s="217">
        <v>290345</v>
      </c>
      <c r="JY12" s="217">
        <v>289109</v>
      </c>
      <c r="JZ12" s="217">
        <v>76925</v>
      </c>
      <c r="KA12" s="286" t="s">
        <v>747</v>
      </c>
      <c r="KB12" s="287"/>
      <c r="KC12" s="288"/>
      <c r="KD12" s="289" t="s">
        <v>321</v>
      </c>
      <c r="KE12" s="290"/>
      <c r="KF12" s="207">
        <v>29495</v>
      </c>
      <c r="KG12" s="150">
        <v>182689</v>
      </c>
      <c r="KH12" s="150">
        <v>30087</v>
      </c>
      <c r="KI12" s="150">
        <v>30087</v>
      </c>
      <c r="KJ12" s="150">
        <v>35981</v>
      </c>
      <c r="KK12" s="216">
        <v>53117</v>
      </c>
      <c r="KL12" s="150">
        <v>46875</v>
      </c>
      <c r="KM12" s="150">
        <v>3276</v>
      </c>
      <c r="KN12" s="217">
        <v>470667</v>
      </c>
      <c r="KO12" s="286" t="s">
        <v>747</v>
      </c>
      <c r="KP12" s="287"/>
      <c r="KQ12" s="288"/>
      <c r="KR12" s="289" t="s">
        <v>321</v>
      </c>
      <c r="KS12" s="290"/>
      <c r="KT12" s="207">
        <v>23319549</v>
      </c>
      <c r="KU12" s="150">
        <v>39157560</v>
      </c>
      <c r="KV12" s="150">
        <v>29557866</v>
      </c>
      <c r="KW12" s="150">
        <v>45893448</v>
      </c>
      <c r="KX12" s="150">
        <v>467109</v>
      </c>
      <c r="KY12" s="312">
        <v>0.61</v>
      </c>
      <c r="KZ12" s="422" t="s">
        <v>747</v>
      </c>
    </row>
    <row r="13" spans="1:312" s="321" customFormat="1" ht="18" x14ac:dyDescent="0.45">
      <c r="A13" s="420"/>
      <c r="B13" s="421"/>
      <c r="D13" s="336"/>
      <c r="E13" s="356" t="s">
        <v>322</v>
      </c>
      <c r="G13" s="207">
        <v>373384</v>
      </c>
      <c r="H13" s="150">
        <v>5789894</v>
      </c>
      <c r="I13" s="150">
        <v>23225</v>
      </c>
      <c r="J13" s="217">
        <v>36843</v>
      </c>
      <c r="K13" s="217">
        <v>64348</v>
      </c>
      <c r="L13" s="217">
        <v>103025</v>
      </c>
      <c r="M13" s="217">
        <v>68389</v>
      </c>
      <c r="N13" s="217">
        <v>5494064</v>
      </c>
      <c r="O13" s="150">
        <v>4102447</v>
      </c>
      <c r="P13" s="150">
        <v>756314</v>
      </c>
      <c r="Q13" s="150">
        <v>635303</v>
      </c>
      <c r="R13" s="216">
        <v>81629</v>
      </c>
      <c r="S13" s="150">
        <v>16983313</v>
      </c>
      <c r="T13" s="286" t="s">
        <v>323</v>
      </c>
      <c r="U13" s="287"/>
      <c r="V13" s="288"/>
      <c r="W13" s="289" t="s">
        <v>322</v>
      </c>
      <c r="X13" s="290"/>
      <c r="Y13" s="150">
        <v>11008551</v>
      </c>
      <c r="Z13" s="216">
        <v>9546455</v>
      </c>
      <c r="AA13" s="150">
        <v>260251</v>
      </c>
      <c r="AB13" s="150">
        <v>1201845</v>
      </c>
      <c r="AC13" s="217">
        <v>5974762</v>
      </c>
      <c r="AD13" s="207">
        <v>227117</v>
      </c>
      <c r="AE13" s="150">
        <v>221610</v>
      </c>
      <c r="AF13" s="150">
        <v>1674</v>
      </c>
      <c r="AG13" s="150">
        <v>0</v>
      </c>
      <c r="AH13" s="150">
        <v>45279</v>
      </c>
      <c r="AI13" s="150">
        <v>808751</v>
      </c>
      <c r="AJ13" s="216">
        <v>0</v>
      </c>
      <c r="AK13" s="150">
        <v>84</v>
      </c>
      <c r="AL13" s="150">
        <v>0</v>
      </c>
      <c r="AM13" s="286" t="s">
        <v>323</v>
      </c>
      <c r="AN13" s="287"/>
      <c r="AO13" s="288"/>
      <c r="AP13" s="301" t="s">
        <v>322</v>
      </c>
      <c r="AQ13" s="302"/>
      <c r="AR13" s="150">
        <v>177880</v>
      </c>
      <c r="AS13" s="217">
        <v>2438007</v>
      </c>
      <c r="AT13" s="217">
        <v>2047926</v>
      </c>
      <c r="AU13" s="217">
        <v>0</v>
      </c>
      <c r="AV13" s="150">
        <v>376</v>
      </c>
      <c r="AW13" s="150">
        <v>6058</v>
      </c>
      <c r="AX13" s="150">
        <v>0</v>
      </c>
      <c r="AY13" s="207">
        <v>895374</v>
      </c>
      <c r="AZ13" s="207">
        <v>595458</v>
      </c>
      <c r="BA13" s="207">
        <v>531358</v>
      </c>
      <c r="BB13" s="207">
        <v>286</v>
      </c>
      <c r="BC13" s="207">
        <v>63814</v>
      </c>
      <c r="BD13" s="150">
        <v>299916</v>
      </c>
      <c r="BE13" s="286" t="s">
        <v>323</v>
      </c>
      <c r="BF13" s="287"/>
      <c r="BG13" s="288"/>
      <c r="BH13" s="289" t="s">
        <v>322</v>
      </c>
      <c r="BI13" s="290"/>
      <c r="BJ13" s="207">
        <v>2568</v>
      </c>
      <c r="BK13" s="207">
        <v>22381</v>
      </c>
      <c r="BL13" s="207">
        <v>0</v>
      </c>
      <c r="BM13" s="207">
        <v>0</v>
      </c>
      <c r="BN13" s="207">
        <v>757</v>
      </c>
      <c r="BO13" s="207">
        <v>47662</v>
      </c>
      <c r="BP13" s="207">
        <v>0</v>
      </c>
      <c r="BQ13" s="207">
        <v>0</v>
      </c>
      <c r="BR13" s="207">
        <v>0</v>
      </c>
      <c r="BS13" s="207">
        <v>0</v>
      </c>
      <c r="BT13" s="207">
        <v>122525</v>
      </c>
      <c r="BU13" s="207">
        <v>102921</v>
      </c>
      <c r="BV13" s="207">
        <v>0</v>
      </c>
      <c r="BW13" s="150">
        <v>1102</v>
      </c>
      <c r="BX13" s="286" t="s">
        <v>323</v>
      </c>
      <c r="BY13" s="287"/>
      <c r="BZ13" s="288"/>
      <c r="CA13" s="289" t="s">
        <v>322</v>
      </c>
      <c r="CB13" s="290"/>
      <c r="CC13" s="207">
        <v>0</v>
      </c>
      <c r="CD13" s="207">
        <v>0</v>
      </c>
      <c r="CE13" s="207">
        <v>432875</v>
      </c>
      <c r="CF13" s="207">
        <v>342476</v>
      </c>
      <c r="CG13" s="207">
        <v>305780</v>
      </c>
      <c r="CH13" s="207">
        <v>0</v>
      </c>
      <c r="CI13" s="207">
        <v>36696</v>
      </c>
      <c r="CJ13" s="207">
        <v>90399</v>
      </c>
      <c r="CK13" s="207">
        <v>0</v>
      </c>
      <c r="CL13" s="207">
        <v>11901</v>
      </c>
      <c r="CM13" s="207">
        <v>0</v>
      </c>
      <c r="CN13" s="207">
        <v>0</v>
      </c>
      <c r="CO13" s="207">
        <v>2522</v>
      </c>
      <c r="CP13" s="207">
        <v>6938</v>
      </c>
      <c r="CQ13" s="150">
        <v>0</v>
      </c>
      <c r="CR13" s="286" t="s">
        <v>323</v>
      </c>
      <c r="CS13" s="287"/>
      <c r="CT13" s="288"/>
      <c r="CU13" s="289" t="s">
        <v>322</v>
      </c>
      <c r="CV13" s="290"/>
      <c r="CW13" s="207">
        <v>0</v>
      </c>
      <c r="CX13" s="207">
        <v>0</v>
      </c>
      <c r="CY13" s="207">
        <v>0</v>
      </c>
      <c r="CZ13" s="207">
        <v>40272</v>
      </c>
      <c r="DA13" s="207">
        <v>28766</v>
      </c>
      <c r="DB13" s="207">
        <v>0</v>
      </c>
      <c r="DC13" s="207">
        <v>0</v>
      </c>
      <c r="DD13" s="207">
        <v>0</v>
      </c>
      <c r="DE13" s="207">
        <v>0</v>
      </c>
      <c r="DF13" s="207">
        <v>0</v>
      </c>
      <c r="DG13" s="207">
        <v>0</v>
      </c>
      <c r="DH13" s="207">
        <v>0</v>
      </c>
      <c r="DI13" s="150">
        <v>0</v>
      </c>
      <c r="DJ13" s="286" t="s">
        <v>323</v>
      </c>
      <c r="DK13" s="287"/>
      <c r="DL13" s="288"/>
      <c r="DM13" s="289" t="s">
        <v>322</v>
      </c>
      <c r="DN13" s="290"/>
      <c r="DO13" s="207">
        <v>0</v>
      </c>
      <c r="DP13" s="207">
        <v>0</v>
      </c>
      <c r="DQ13" s="207">
        <v>0</v>
      </c>
      <c r="DR13" s="207">
        <v>0</v>
      </c>
      <c r="DS13" s="207">
        <v>0</v>
      </c>
      <c r="DT13" s="207">
        <v>0</v>
      </c>
      <c r="DU13" s="207">
        <v>0</v>
      </c>
      <c r="DV13" s="207">
        <v>0</v>
      </c>
      <c r="DW13" s="207">
        <v>0</v>
      </c>
      <c r="DX13" s="207">
        <v>0</v>
      </c>
      <c r="DY13" s="207">
        <v>0</v>
      </c>
      <c r="DZ13" s="207">
        <v>0</v>
      </c>
      <c r="EA13" s="207">
        <v>0</v>
      </c>
      <c r="EB13" s="150">
        <v>3895026</v>
      </c>
      <c r="EC13" s="286" t="s">
        <v>323</v>
      </c>
      <c r="ED13" s="287"/>
      <c r="EE13" s="288"/>
      <c r="EF13" s="289" t="s">
        <v>322</v>
      </c>
      <c r="EG13" s="290"/>
      <c r="EH13" s="150">
        <v>1499017</v>
      </c>
      <c r="EI13" s="150">
        <v>1499017</v>
      </c>
      <c r="EJ13" s="150">
        <v>0</v>
      </c>
      <c r="EK13" s="150">
        <v>8312</v>
      </c>
      <c r="EL13" s="150">
        <v>1490705</v>
      </c>
      <c r="EM13" s="150">
        <v>0</v>
      </c>
      <c r="EN13" s="150">
        <v>0</v>
      </c>
      <c r="EO13" s="216">
        <v>0</v>
      </c>
      <c r="EP13" s="150">
        <v>28991</v>
      </c>
      <c r="EQ13" s="150">
        <v>27079</v>
      </c>
      <c r="ER13" s="217">
        <v>1912</v>
      </c>
      <c r="ES13" s="217">
        <v>35529</v>
      </c>
      <c r="ET13" s="217">
        <v>632834</v>
      </c>
      <c r="EU13" s="150">
        <v>30647866</v>
      </c>
      <c r="EV13" s="286" t="s">
        <v>323</v>
      </c>
      <c r="EW13" s="287"/>
      <c r="EX13" s="288"/>
      <c r="EY13" s="289" t="s">
        <v>322</v>
      </c>
      <c r="EZ13" s="290"/>
      <c r="FA13" s="150">
        <v>0</v>
      </c>
      <c r="FB13" s="150">
        <v>18622</v>
      </c>
      <c r="FC13" s="150">
        <f t="shared" ref="FC13:FC42" si="0">FA13+FB13</f>
        <v>18622</v>
      </c>
      <c r="FD13" s="216">
        <v>154096</v>
      </c>
      <c r="FE13" s="150">
        <v>1539</v>
      </c>
      <c r="FF13" s="150">
        <v>4461933</v>
      </c>
      <c r="FG13" s="150">
        <v>847432</v>
      </c>
      <c r="FH13" s="150">
        <v>250553</v>
      </c>
      <c r="FI13" s="286" t="s">
        <v>323</v>
      </c>
      <c r="FJ13" s="287"/>
      <c r="FK13" s="288"/>
      <c r="FL13" s="289" t="s">
        <v>322</v>
      </c>
      <c r="FM13" s="290"/>
      <c r="FN13" s="150">
        <v>16654797</v>
      </c>
      <c r="FO13" s="150">
        <v>2063348</v>
      </c>
      <c r="FP13" s="150">
        <v>24433698</v>
      </c>
      <c r="FQ13" s="150">
        <v>3557812</v>
      </c>
      <c r="FR13" s="216">
        <v>581</v>
      </c>
      <c r="FS13" s="150">
        <v>1460147</v>
      </c>
      <c r="FT13" s="150">
        <v>2097084</v>
      </c>
      <c r="FU13" s="217">
        <v>5134877</v>
      </c>
      <c r="FV13" s="217">
        <v>0</v>
      </c>
      <c r="FW13" s="286" t="s">
        <v>323</v>
      </c>
      <c r="FX13" s="287"/>
      <c r="FY13" s="288"/>
      <c r="FZ13" s="289" t="s">
        <v>322</v>
      </c>
      <c r="GA13" s="290"/>
      <c r="GB13" s="207">
        <v>8594090</v>
      </c>
      <c r="GC13" s="150">
        <v>17286779</v>
      </c>
      <c r="GD13" s="150">
        <f>歳出!FF13+歳出!FJ13+歳出!FW13</f>
        <v>4206618</v>
      </c>
      <c r="GE13" s="150">
        <f t="shared" ref="GE13:GE55" si="1">GF13-GD13</f>
        <v>11768805</v>
      </c>
      <c r="GF13" s="150">
        <f>歳出!FD13</f>
        <v>15975423</v>
      </c>
      <c r="GG13" s="216">
        <v>3893204</v>
      </c>
      <c r="GH13" s="150">
        <v>313414</v>
      </c>
      <c r="GI13" s="150">
        <f t="shared" ref="GI13:GI42" si="2">SUM(GG13:GH13)</f>
        <v>4206618</v>
      </c>
      <c r="GJ13" s="217">
        <v>10019048</v>
      </c>
      <c r="GK13" s="286" t="s">
        <v>323</v>
      </c>
      <c r="GL13" s="287"/>
      <c r="GM13" s="288"/>
      <c r="GN13" s="289" t="s">
        <v>322</v>
      </c>
      <c r="GO13" s="290"/>
      <c r="GP13" s="207">
        <v>1749757</v>
      </c>
      <c r="GQ13" s="150">
        <f t="shared" ref="GQ13:GQ42" si="3">GJ13+GP13</f>
        <v>11768805</v>
      </c>
      <c r="GR13" s="150">
        <v>140366</v>
      </c>
      <c r="GS13" s="150">
        <v>2535277</v>
      </c>
      <c r="GT13" s="150">
        <v>2954709</v>
      </c>
      <c r="GU13" s="216">
        <v>37697</v>
      </c>
      <c r="GV13" s="150">
        <v>0</v>
      </c>
      <c r="GW13" s="150">
        <v>0</v>
      </c>
      <c r="GX13" s="217">
        <v>0</v>
      </c>
      <c r="GY13" s="217">
        <v>0</v>
      </c>
      <c r="GZ13" s="150">
        <v>0</v>
      </c>
      <c r="HA13" s="286" t="s">
        <v>323</v>
      </c>
      <c r="HB13" s="287"/>
      <c r="HC13" s="288"/>
      <c r="HD13" s="289" t="s">
        <v>322</v>
      </c>
      <c r="HE13" s="290"/>
      <c r="HF13" s="207">
        <v>0</v>
      </c>
      <c r="HG13" s="150">
        <v>4416732</v>
      </c>
      <c r="HH13" s="150">
        <v>6181431</v>
      </c>
      <c r="HI13" s="150">
        <v>6314735</v>
      </c>
      <c r="HJ13" s="217">
        <v>3673</v>
      </c>
      <c r="HK13" s="286" t="s">
        <v>323</v>
      </c>
      <c r="HL13" s="287"/>
      <c r="HM13" s="288"/>
      <c r="HN13" s="289" t="s">
        <v>322</v>
      </c>
      <c r="HO13" s="290"/>
      <c r="HP13" s="207">
        <v>7209322</v>
      </c>
      <c r="HQ13" s="150">
        <v>757160</v>
      </c>
      <c r="HR13" s="150">
        <v>1524532</v>
      </c>
      <c r="HS13" s="150">
        <v>9491014</v>
      </c>
      <c r="HT13" s="150">
        <v>0</v>
      </c>
      <c r="HU13" s="303">
        <v>28.6</v>
      </c>
      <c r="HV13" s="304">
        <v>18.100000000000001</v>
      </c>
      <c r="HW13" s="304">
        <v>9.1</v>
      </c>
      <c r="HX13" s="305" t="s">
        <v>323</v>
      </c>
      <c r="HY13" s="306"/>
      <c r="HZ13" s="307"/>
      <c r="IA13" s="308" t="s">
        <v>322</v>
      </c>
      <c r="IB13" s="309"/>
      <c r="IC13" s="304">
        <v>55.8</v>
      </c>
      <c r="ID13" s="310">
        <v>16.5</v>
      </c>
      <c r="IE13" s="310">
        <v>2.2000000000000002</v>
      </c>
      <c r="IF13" s="310">
        <v>9.9</v>
      </c>
      <c r="IG13" s="304">
        <v>0</v>
      </c>
      <c r="IH13" s="304">
        <v>11.2</v>
      </c>
      <c r="II13" s="304">
        <v>95.6</v>
      </c>
      <c r="IJ13" s="304">
        <v>95.6</v>
      </c>
      <c r="IK13" s="286" t="s">
        <v>323</v>
      </c>
      <c r="IL13" s="287"/>
      <c r="IM13" s="288"/>
      <c r="IN13" s="289" t="s">
        <v>322</v>
      </c>
      <c r="IO13" s="290"/>
      <c r="IP13" s="311">
        <v>7.1</v>
      </c>
      <c r="IQ13" s="150">
        <v>87662451</v>
      </c>
      <c r="IR13" s="150">
        <v>2371585</v>
      </c>
      <c r="IS13" s="217">
        <v>386617</v>
      </c>
      <c r="IT13" s="217">
        <v>7889184</v>
      </c>
      <c r="IU13" s="217">
        <v>0</v>
      </c>
      <c r="IV13" s="286" t="s">
        <v>323</v>
      </c>
      <c r="IW13" s="287"/>
      <c r="IX13" s="288"/>
      <c r="IY13" s="289" t="s">
        <v>322</v>
      </c>
      <c r="IZ13" s="290"/>
      <c r="JA13" s="207">
        <v>15683387</v>
      </c>
      <c r="JB13" s="150">
        <v>36441747</v>
      </c>
      <c r="JC13" s="150">
        <v>17239563</v>
      </c>
      <c r="JD13" s="150">
        <v>4628310</v>
      </c>
      <c r="JE13" s="216">
        <v>14573874</v>
      </c>
      <c r="JF13" s="150">
        <v>412219</v>
      </c>
      <c r="JG13" s="150">
        <v>50000</v>
      </c>
      <c r="JH13" s="217">
        <v>362219</v>
      </c>
      <c r="JI13" s="217">
        <v>67745402</v>
      </c>
      <c r="JJ13" s="286" t="s">
        <v>323</v>
      </c>
      <c r="JK13" s="287"/>
      <c r="JL13" s="288"/>
      <c r="JM13" s="289" t="s">
        <v>322</v>
      </c>
      <c r="JN13" s="290"/>
      <c r="JO13" s="207">
        <v>179095</v>
      </c>
      <c r="JP13" s="150">
        <v>4909</v>
      </c>
      <c r="JQ13" s="150">
        <v>5281</v>
      </c>
      <c r="JR13" s="150">
        <v>32157</v>
      </c>
      <c r="JS13" s="150">
        <v>122722</v>
      </c>
      <c r="JT13" s="216">
        <v>38317</v>
      </c>
      <c r="JU13" s="150">
        <v>14671</v>
      </c>
      <c r="JV13" s="150">
        <v>20996</v>
      </c>
      <c r="JW13" s="217">
        <v>486897</v>
      </c>
      <c r="JX13" s="217">
        <v>305935</v>
      </c>
      <c r="JY13" s="217">
        <v>260169</v>
      </c>
      <c r="JZ13" s="217">
        <v>75496</v>
      </c>
      <c r="KA13" s="286" t="s">
        <v>323</v>
      </c>
      <c r="KB13" s="287"/>
      <c r="KC13" s="288"/>
      <c r="KD13" s="289" t="s">
        <v>322</v>
      </c>
      <c r="KE13" s="290"/>
      <c r="KF13" s="207">
        <v>22319</v>
      </c>
      <c r="KG13" s="150">
        <v>162354</v>
      </c>
      <c r="KH13" s="150">
        <v>39353</v>
      </c>
      <c r="KI13" s="150">
        <v>39353</v>
      </c>
      <c r="KJ13" s="150">
        <v>36370</v>
      </c>
      <c r="KK13" s="216">
        <v>60188</v>
      </c>
      <c r="KL13" s="150">
        <v>41966</v>
      </c>
      <c r="KM13" s="150">
        <v>5516</v>
      </c>
      <c r="KN13" s="217">
        <v>473258</v>
      </c>
      <c r="KO13" s="286" t="s">
        <v>323</v>
      </c>
      <c r="KP13" s="287"/>
      <c r="KQ13" s="288"/>
      <c r="KR13" s="289" t="s">
        <v>322</v>
      </c>
      <c r="KS13" s="290"/>
      <c r="KT13" s="207">
        <v>62764653</v>
      </c>
      <c r="KU13" s="150">
        <v>75179854</v>
      </c>
      <c r="KV13" s="150">
        <v>81228593</v>
      </c>
      <c r="KW13" s="150">
        <v>94539789</v>
      </c>
      <c r="KX13" s="150">
        <v>895995</v>
      </c>
      <c r="KY13" s="312">
        <v>0.85</v>
      </c>
      <c r="KZ13" s="422" t="s">
        <v>323</v>
      </c>
    </row>
    <row r="14" spans="1:312" s="321" customFormat="1" ht="18" x14ac:dyDescent="0.45">
      <c r="A14" s="420"/>
      <c r="B14" s="421"/>
      <c r="D14" s="336"/>
      <c r="E14" s="356" t="s">
        <v>324</v>
      </c>
      <c r="G14" s="207">
        <v>223953</v>
      </c>
      <c r="H14" s="150">
        <v>2012346</v>
      </c>
      <c r="I14" s="150">
        <v>20569</v>
      </c>
      <c r="J14" s="217">
        <v>7821</v>
      </c>
      <c r="K14" s="217">
        <v>16920</v>
      </c>
      <c r="L14" s="217">
        <v>25816</v>
      </c>
      <c r="M14" s="217">
        <v>14402</v>
      </c>
      <c r="N14" s="217">
        <v>1926818</v>
      </c>
      <c r="O14" s="150">
        <v>1470616</v>
      </c>
      <c r="P14" s="150">
        <v>248865</v>
      </c>
      <c r="Q14" s="150">
        <v>207337</v>
      </c>
      <c r="R14" s="216">
        <v>60882</v>
      </c>
      <c r="S14" s="150">
        <v>4580359</v>
      </c>
      <c r="T14" s="286" t="s">
        <v>325</v>
      </c>
      <c r="U14" s="287"/>
      <c r="V14" s="288"/>
      <c r="W14" s="289" t="s">
        <v>324</v>
      </c>
      <c r="X14" s="290"/>
      <c r="Y14" s="150">
        <v>3006102</v>
      </c>
      <c r="Z14" s="216">
        <v>2526610</v>
      </c>
      <c r="AA14" s="150">
        <v>70464</v>
      </c>
      <c r="AB14" s="150">
        <v>409028</v>
      </c>
      <c r="AC14" s="217">
        <v>1574257</v>
      </c>
      <c r="AD14" s="207">
        <v>60337</v>
      </c>
      <c r="AE14" s="150">
        <v>51287</v>
      </c>
      <c r="AF14" s="150">
        <v>0</v>
      </c>
      <c r="AG14" s="150">
        <v>0</v>
      </c>
      <c r="AH14" s="150">
        <v>7569</v>
      </c>
      <c r="AI14" s="150">
        <v>123124</v>
      </c>
      <c r="AJ14" s="216">
        <v>0</v>
      </c>
      <c r="AK14" s="150">
        <v>0</v>
      </c>
      <c r="AL14" s="150">
        <v>0</v>
      </c>
      <c r="AM14" s="286" t="s">
        <v>325</v>
      </c>
      <c r="AN14" s="287"/>
      <c r="AO14" s="288"/>
      <c r="AP14" s="301" t="s">
        <v>324</v>
      </c>
      <c r="AQ14" s="302"/>
      <c r="AR14" s="150">
        <v>147753</v>
      </c>
      <c r="AS14" s="217">
        <v>626491</v>
      </c>
      <c r="AT14" s="217">
        <v>555622</v>
      </c>
      <c r="AU14" s="217">
        <v>0</v>
      </c>
      <c r="AV14" s="150">
        <v>2074</v>
      </c>
      <c r="AW14" s="150">
        <v>0</v>
      </c>
      <c r="AX14" s="150">
        <v>0</v>
      </c>
      <c r="AY14" s="207">
        <v>291197</v>
      </c>
      <c r="AZ14" s="207">
        <v>202799</v>
      </c>
      <c r="BA14" s="207">
        <v>176151</v>
      </c>
      <c r="BB14" s="207">
        <v>104</v>
      </c>
      <c r="BC14" s="207">
        <v>26544</v>
      </c>
      <c r="BD14" s="150">
        <v>88398</v>
      </c>
      <c r="BE14" s="286" t="s">
        <v>325</v>
      </c>
      <c r="BF14" s="287"/>
      <c r="BG14" s="288"/>
      <c r="BH14" s="289" t="s">
        <v>324</v>
      </c>
      <c r="BI14" s="290"/>
      <c r="BJ14" s="207">
        <v>0</v>
      </c>
      <c r="BK14" s="207">
        <v>7675</v>
      </c>
      <c r="BL14" s="207">
        <v>0</v>
      </c>
      <c r="BM14" s="207">
        <v>0</v>
      </c>
      <c r="BN14" s="207">
        <v>0</v>
      </c>
      <c r="BO14" s="207">
        <v>2596</v>
      </c>
      <c r="BP14" s="207">
        <v>0</v>
      </c>
      <c r="BQ14" s="207">
        <v>0</v>
      </c>
      <c r="BR14" s="207">
        <v>0</v>
      </c>
      <c r="BS14" s="207">
        <v>708</v>
      </c>
      <c r="BT14" s="207">
        <v>42106</v>
      </c>
      <c r="BU14" s="207">
        <v>35313</v>
      </c>
      <c r="BV14" s="207">
        <v>0</v>
      </c>
      <c r="BW14" s="150">
        <v>0</v>
      </c>
      <c r="BX14" s="286" t="s">
        <v>325</v>
      </c>
      <c r="BY14" s="287"/>
      <c r="BZ14" s="288"/>
      <c r="CA14" s="289" t="s">
        <v>324</v>
      </c>
      <c r="CB14" s="290"/>
      <c r="CC14" s="207">
        <v>0</v>
      </c>
      <c r="CD14" s="207">
        <v>0</v>
      </c>
      <c r="CE14" s="207">
        <v>126602</v>
      </c>
      <c r="CF14" s="207">
        <v>100037</v>
      </c>
      <c r="CG14" s="207">
        <v>86989</v>
      </c>
      <c r="CH14" s="207">
        <v>0</v>
      </c>
      <c r="CI14" s="207">
        <v>13048</v>
      </c>
      <c r="CJ14" s="207">
        <v>26565</v>
      </c>
      <c r="CK14" s="207">
        <v>0</v>
      </c>
      <c r="CL14" s="207">
        <v>2729</v>
      </c>
      <c r="CM14" s="207">
        <v>0</v>
      </c>
      <c r="CN14" s="207">
        <v>0</v>
      </c>
      <c r="CO14" s="207">
        <v>722</v>
      </c>
      <c r="CP14" s="207">
        <v>3405</v>
      </c>
      <c r="CQ14" s="150">
        <v>0</v>
      </c>
      <c r="CR14" s="286" t="s">
        <v>325</v>
      </c>
      <c r="CS14" s="287"/>
      <c r="CT14" s="288"/>
      <c r="CU14" s="289" t="s">
        <v>324</v>
      </c>
      <c r="CV14" s="290"/>
      <c r="CW14" s="207">
        <v>0</v>
      </c>
      <c r="CX14" s="207">
        <v>0</v>
      </c>
      <c r="CY14" s="207">
        <v>0</v>
      </c>
      <c r="CZ14" s="207">
        <v>11605</v>
      </c>
      <c r="DA14" s="207">
        <v>8104</v>
      </c>
      <c r="DB14" s="207">
        <v>0</v>
      </c>
      <c r="DC14" s="207">
        <v>0</v>
      </c>
      <c r="DD14" s="207">
        <v>0</v>
      </c>
      <c r="DE14" s="207">
        <v>0</v>
      </c>
      <c r="DF14" s="207">
        <v>0</v>
      </c>
      <c r="DG14" s="207">
        <v>0</v>
      </c>
      <c r="DH14" s="207">
        <v>0</v>
      </c>
      <c r="DI14" s="150">
        <v>0</v>
      </c>
      <c r="DJ14" s="286" t="s">
        <v>325</v>
      </c>
      <c r="DK14" s="287"/>
      <c r="DL14" s="288"/>
      <c r="DM14" s="289" t="s">
        <v>324</v>
      </c>
      <c r="DN14" s="290"/>
      <c r="DO14" s="207">
        <v>0</v>
      </c>
      <c r="DP14" s="207">
        <v>0</v>
      </c>
      <c r="DQ14" s="207">
        <v>0</v>
      </c>
      <c r="DR14" s="207">
        <v>0</v>
      </c>
      <c r="DS14" s="207">
        <v>0</v>
      </c>
      <c r="DT14" s="207">
        <v>0</v>
      </c>
      <c r="DU14" s="207">
        <v>0</v>
      </c>
      <c r="DV14" s="207">
        <v>0</v>
      </c>
      <c r="DW14" s="207">
        <v>0</v>
      </c>
      <c r="DX14" s="207">
        <v>0</v>
      </c>
      <c r="DY14" s="207">
        <v>0</v>
      </c>
      <c r="DZ14" s="207">
        <v>0</v>
      </c>
      <c r="EA14" s="207">
        <v>0</v>
      </c>
      <c r="EB14" s="150">
        <v>963513</v>
      </c>
      <c r="EC14" s="286" t="s">
        <v>325</v>
      </c>
      <c r="ED14" s="287"/>
      <c r="EE14" s="288"/>
      <c r="EF14" s="289" t="s">
        <v>324</v>
      </c>
      <c r="EG14" s="290"/>
      <c r="EH14" s="150">
        <v>289762</v>
      </c>
      <c r="EI14" s="150">
        <v>289762</v>
      </c>
      <c r="EJ14" s="150">
        <v>0</v>
      </c>
      <c r="EK14" s="150">
        <v>3375</v>
      </c>
      <c r="EL14" s="150">
        <v>286387</v>
      </c>
      <c r="EM14" s="150">
        <v>0</v>
      </c>
      <c r="EN14" s="150">
        <v>0</v>
      </c>
      <c r="EO14" s="216">
        <v>0</v>
      </c>
      <c r="EP14" s="150">
        <v>7441</v>
      </c>
      <c r="EQ14" s="150">
        <v>7441</v>
      </c>
      <c r="ER14" s="217">
        <v>0</v>
      </c>
      <c r="ES14" s="217">
        <v>0</v>
      </c>
      <c r="ET14" s="217">
        <v>359573</v>
      </c>
      <c r="EU14" s="150">
        <v>8915628</v>
      </c>
      <c r="EV14" s="286" t="s">
        <v>325</v>
      </c>
      <c r="EW14" s="287"/>
      <c r="EX14" s="288"/>
      <c r="EY14" s="289" t="s">
        <v>324</v>
      </c>
      <c r="EZ14" s="290"/>
      <c r="FA14" s="150">
        <v>0</v>
      </c>
      <c r="FB14" s="150">
        <v>62349</v>
      </c>
      <c r="FC14" s="150">
        <f t="shared" si="0"/>
        <v>62349</v>
      </c>
      <c r="FD14" s="216">
        <v>54453</v>
      </c>
      <c r="FE14" s="150">
        <v>1455</v>
      </c>
      <c r="FF14" s="150">
        <v>971482</v>
      </c>
      <c r="FG14" s="150">
        <v>207875</v>
      </c>
      <c r="FH14" s="150">
        <v>101290</v>
      </c>
      <c r="FI14" s="286" t="s">
        <v>325</v>
      </c>
      <c r="FJ14" s="287"/>
      <c r="FK14" s="288"/>
      <c r="FL14" s="289" t="s">
        <v>324</v>
      </c>
      <c r="FM14" s="290"/>
      <c r="FN14" s="150">
        <v>5108230</v>
      </c>
      <c r="FO14" s="150">
        <v>897881</v>
      </c>
      <c r="FP14" s="150">
        <v>7342666</v>
      </c>
      <c r="FQ14" s="150">
        <v>245031</v>
      </c>
      <c r="FR14" s="216">
        <v>3169</v>
      </c>
      <c r="FS14" s="150">
        <v>2877</v>
      </c>
      <c r="FT14" s="150">
        <v>238985</v>
      </c>
      <c r="FU14" s="217">
        <v>1268115</v>
      </c>
      <c r="FV14" s="217">
        <v>0</v>
      </c>
      <c r="FW14" s="286" t="s">
        <v>325</v>
      </c>
      <c r="FX14" s="287"/>
      <c r="FY14" s="288"/>
      <c r="FZ14" s="289" t="s">
        <v>324</v>
      </c>
      <c r="GA14" s="290"/>
      <c r="GB14" s="207">
        <v>2066680</v>
      </c>
      <c r="GC14" s="150">
        <v>3579826</v>
      </c>
      <c r="GD14" s="150">
        <f>歳出!FF14+歳出!FJ14+歳出!FW14</f>
        <v>1494910</v>
      </c>
      <c r="GE14" s="150">
        <f t="shared" si="1"/>
        <v>1632000</v>
      </c>
      <c r="GF14" s="150">
        <f>歳出!FD14</f>
        <v>3126910</v>
      </c>
      <c r="GG14" s="216">
        <v>1468694</v>
      </c>
      <c r="GH14" s="150">
        <v>26216</v>
      </c>
      <c r="GI14" s="150">
        <f t="shared" si="2"/>
        <v>1494910</v>
      </c>
      <c r="GJ14" s="217">
        <v>1627848</v>
      </c>
      <c r="GK14" s="286" t="s">
        <v>325</v>
      </c>
      <c r="GL14" s="287"/>
      <c r="GM14" s="288"/>
      <c r="GN14" s="289" t="s">
        <v>324</v>
      </c>
      <c r="GO14" s="290"/>
      <c r="GP14" s="207">
        <v>4152</v>
      </c>
      <c r="GQ14" s="150">
        <f t="shared" si="3"/>
        <v>1632000</v>
      </c>
      <c r="GR14" s="150">
        <v>18522</v>
      </c>
      <c r="GS14" s="150">
        <v>258791</v>
      </c>
      <c r="GT14" s="150">
        <v>773414</v>
      </c>
      <c r="GU14" s="216">
        <v>0</v>
      </c>
      <c r="GV14" s="150">
        <v>541209</v>
      </c>
      <c r="GW14" s="150">
        <v>15833</v>
      </c>
      <c r="GX14" s="217">
        <v>0</v>
      </c>
      <c r="GY14" s="217">
        <v>0</v>
      </c>
      <c r="GZ14" s="150">
        <v>0</v>
      </c>
      <c r="HA14" s="286" t="s">
        <v>325</v>
      </c>
      <c r="HB14" s="287"/>
      <c r="HC14" s="288"/>
      <c r="HD14" s="289" t="s">
        <v>324</v>
      </c>
      <c r="HE14" s="290"/>
      <c r="HF14" s="207">
        <v>0</v>
      </c>
      <c r="HG14" s="150">
        <v>1031988</v>
      </c>
      <c r="HH14" s="150">
        <v>1825963</v>
      </c>
      <c r="HI14" s="150">
        <v>1624146</v>
      </c>
      <c r="HJ14" s="217">
        <v>2829</v>
      </c>
      <c r="HK14" s="286" t="s">
        <v>325</v>
      </c>
      <c r="HL14" s="287"/>
      <c r="HM14" s="288"/>
      <c r="HN14" s="289" t="s">
        <v>324</v>
      </c>
      <c r="HO14" s="290"/>
      <c r="HP14" s="207">
        <v>6241</v>
      </c>
      <c r="HQ14" s="150">
        <v>0</v>
      </c>
      <c r="HR14" s="150">
        <v>295429</v>
      </c>
      <c r="HS14" s="150">
        <v>301670</v>
      </c>
      <c r="HT14" s="150">
        <v>150000</v>
      </c>
      <c r="HU14" s="303">
        <v>31.3</v>
      </c>
      <c r="HV14" s="304">
        <v>13.6</v>
      </c>
      <c r="HW14" s="304">
        <v>14.4</v>
      </c>
      <c r="HX14" s="305" t="s">
        <v>325</v>
      </c>
      <c r="HY14" s="306"/>
      <c r="HZ14" s="307"/>
      <c r="IA14" s="308" t="s">
        <v>324</v>
      </c>
      <c r="IB14" s="309"/>
      <c r="IC14" s="304">
        <v>59.3</v>
      </c>
      <c r="ID14" s="310">
        <v>19</v>
      </c>
      <c r="IE14" s="310">
        <v>1.4</v>
      </c>
      <c r="IF14" s="310">
        <v>6.4</v>
      </c>
      <c r="IG14" s="304">
        <v>0</v>
      </c>
      <c r="IH14" s="304">
        <v>13.6</v>
      </c>
      <c r="II14" s="304">
        <v>99.7</v>
      </c>
      <c r="IJ14" s="304">
        <v>99.7</v>
      </c>
      <c r="IK14" s="286" t="s">
        <v>325</v>
      </c>
      <c r="IL14" s="287"/>
      <c r="IM14" s="288"/>
      <c r="IN14" s="289" t="s">
        <v>324</v>
      </c>
      <c r="IO14" s="290"/>
      <c r="IP14" s="311">
        <v>11.8</v>
      </c>
      <c r="IQ14" s="150">
        <v>28709846</v>
      </c>
      <c r="IR14" s="150">
        <v>729768</v>
      </c>
      <c r="IS14" s="217">
        <v>263146</v>
      </c>
      <c r="IT14" s="217">
        <v>3203125</v>
      </c>
      <c r="IU14" s="217">
        <v>1304878</v>
      </c>
      <c r="IV14" s="286" t="s">
        <v>325</v>
      </c>
      <c r="IW14" s="287"/>
      <c r="IX14" s="288"/>
      <c r="IY14" s="289" t="s">
        <v>324</v>
      </c>
      <c r="IZ14" s="290"/>
      <c r="JA14" s="207">
        <v>6764160</v>
      </c>
      <c r="JB14" s="150">
        <v>5645783</v>
      </c>
      <c r="JC14" s="150">
        <v>3091871</v>
      </c>
      <c r="JD14" s="150">
        <v>0</v>
      </c>
      <c r="JE14" s="216">
        <v>2553912</v>
      </c>
      <c r="JF14" s="150">
        <v>124338</v>
      </c>
      <c r="JG14" s="150">
        <v>100000</v>
      </c>
      <c r="JH14" s="217">
        <v>24338</v>
      </c>
      <c r="JI14" s="217">
        <v>975981</v>
      </c>
      <c r="JJ14" s="286" t="s">
        <v>325</v>
      </c>
      <c r="JK14" s="287"/>
      <c r="JL14" s="288"/>
      <c r="JM14" s="289" t="s">
        <v>324</v>
      </c>
      <c r="JN14" s="290"/>
      <c r="JO14" s="207">
        <v>162531</v>
      </c>
      <c r="JP14" s="150">
        <v>2263</v>
      </c>
      <c r="JQ14" s="150">
        <v>5447</v>
      </c>
      <c r="JR14" s="150">
        <v>57239</v>
      </c>
      <c r="JS14" s="150">
        <v>89080</v>
      </c>
      <c r="JT14" s="216">
        <v>33540</v>
      </c>
      <c r="JU14" s="150">
        <v>17195</v>
      </c>
      <c r="JV14" s="150">
        <v>18858</v>
      </c>
      <c r="JW14" s="217">
        <v>445466</v>
      </c>
      <c r="JX14" s="217">
        <v>286978</v>
      </c>
      <c r="JY14" s="217">
        <v>249544</v>
      </c>
      <c r="JZ14" s="217">
        <v>86866</v>
      </c>
      <c r="KA14" s="286" t="s">
        <v>325</v>
      </c>
      <c r="KB14" s="287"/>
      <c r="KC14" s="288"/>
      <c r="KD14" s="289" t="s">
        <v>324</v>
      </c>
      <c r="KE14" s="290"/>
      <c r="KF14" s="207">
        <v>35657</v>
      </c>
      <c r="KG14" s="150">
        <v>127020</v>
      </c>
      <c r="KH14" s="150">
        <v>30466</v>
      </c>
      <c r="KI14" s="150">
        <v>30466</v>
      </c>
      <c r="KJ14" s="150">
        <v>32063</v>
      </c>
      <c r="KK14" s="216">
        <v>71541</v>
      </c>
      <c r="KL14" s="150">
        <v>43741</v>
      </c>
      <c r="KM14" s="150">
        <v>3832</v>
      </c>
      <c r="KN14" s="217">
        <v>443549</v>
      </c>
      <c r="KO14" s="286" t="s">
        <v>325</v>
      </c>
      <c r="KP14" s="287"/>
      <c r="KQ14" s="288"/>
      <c r="KR14" s="289" t="s">
        <v>324</v>
      </c>
      <c r="KS14" s="290"/>
      <c r="KT14" s="207">
        <v>14764001</v>
      </c>
      <c r="KU14" s="150">
        <v>20073417</v>
      </c>
      <c r="KV14" s="150">
        <v>18958653</v>
      </c>
      <c r="KW14" s="150">
        <v>24428377</v>
      </c>
      <c r="KX14" s="150">
        <v>146346</v>
      </c>
      <c r="KY14" s="312">
        <v>0.76</v>
      </c>
      <c r="KZ14" s="422" t="s">
        <v>325</v>
      </c>
    </row>
    <row r="15" spans="1:312" s="321" customFormat="1" ht="18" x14ac:dyDescent="0.45">
      <c r="A15" s="420"/>
      <c r="B15" s="421"/>
      <c r="D15" s="336"/>
      <c r="E15" s="356" t="s">
        <v>326</v>
      </c>
      <c r="G15" s="207">
        <v>382973</v>
      </c>
      <c r="H15" s="150">
        <v>4058790</v>
      </c>
      <c r="I15" s="150">
        <v>28992</v>
      </c>
      <c r="J15" s="217">
        <v>20842</v>
      </c>
      <c r="K15" s="217">
        <v>0</v>
      </c>
      <c r="L15" s="217">
        <v>112433</v>
      </c>
      <c r="M15" s="217">
        <v>75350</v>
      </c>
      <c r="N15" s="217">
        <v>3821173</v>
      </c>
      <c r="O15" s="150">
        <v>2827597</v>
      </c>
      <c r="P15" s="150">
        <v>526018</v>
      </c>
      <c r="Q15" s="150">
        <v>467558</v>
      </c>
      <c r="R15" s="216">
        <v>82786</v>
      </c>
      <c r="S15" s="150">
        <v>16813039</v>
      </c>
      <c r="T15" s="286" t="s">
        <v>327</v>
      </c>
      <c r="U15" s="287"/>
      <c r="V15" s="288"/>
      <c r="W15" s="289" t="s">
        <v>326</v>
      </c>
      <c r="X15" s="290"/>
      <c r="Y15" s="150">
        <v>10829744</v>
      </c>
      <c r="Z15" s="216">
        <v>9365484</v>
      </c>
      <c r="AA15" s="150">
        <v>260711</v>
      </c>
      <c r="AB15" s="150">
        <v>1203549</v>
      </c>
      <c r="AC15" s="217">
        <v>5983295</v>
      </c>
      <c r="AD15" s="207">
        <v>240475</v>
      </c>
      <c r="AE15" s="150">
        <v>222942</v>
      </c>
      <c r="AF15" s="150">
        <v>648</v>
      </c>
      <c r="AG15" s="150">
        <v>0</v>
      </c>
      <c r="AH15" s="150">
        <v>46489</v>
      </c>
      <c r="AI15" s="150">
        <v>613840</v>
      </c>
      <c r="AJ15" s="216">
        <v>0</v>
      </c>
      <c r="AK15" s="150">
        <v>778</v>
      </c>
      <c r="AL15" s="150">
        <v>117692</v>
      </c>
      <c r="AM15" s="286" t="s">
        <v>327</v>
      </c>
      <c r="AN15" s="287"/>
      <c r="AO15" s="288"/>
      <c r="AP15" s="301" t="s">
        <v>326</v>
      </c>
      <c r="AQ15" s="302"/>
      <c r="AR15" s="150">
        <v>385069</v>
      </c>
      <c r="AS15" s="217">
        <v>2368544</v>
      </c>
      <c r="AT15" s="217">
        <v>1971427</v>
      </c>
      <c r="AU15" s="217">
        <v>9334</v>
      </c>
      <c r="AV15" s="150">
        <v>0</v>
      </c>
      <c r="AW15" s="150">
        <v>6057</v>
      </c>
      <c r="AX15" s="150">
        <v>0</v>
      </c>
      <c r="AY15" s="207">
        <v>0</v>
      </c>
      <c r="AZ15" s="207">
        <v>0</v>
      </c>
      <c r="BA15" s="207">
        <v>0</v>
      </c>
      <c r="BB15" s="207">
        <v>0</v>
      </c>
      <c r="BC15" s="207">
        <v>0</v>
      </c>
      <c r="BD15" s="150">
        <v>0</v>
      </c>
      <c r="BE15" s="286" t="s">
        <v>327</v>
      </c>
      <c r="BF15" s="287"/>
      <c r="BG15" s="288"/>
      <c r="BH15" s="289" t="s">
        <v>326</v>
      </c>
      <c r="BI15" s="290"/>
      <c r="BJ15" s="207">
        <v>0</v>
      </c>
      <c r="BK15" s="207">
        <v>0</v>
      </c>
      <c r="BL15" s="207">
        <v>0</v>
      </c>
      <c r="BM15" s="207">
        <v>0</v>
      </c>
      <c r="BN15" s="207">
        <v>0</v>
      </c>
      <c r="BO15" s="207">
        <v>0</v>
      </c>
      <c r="BP15" s="207">
        <v>0</v>
      </c>
      <c r="BQ15" s="207">
        <v>0</v>
      </c>
      <c r="BR15" s="207">
        <v>0</v>
      </c>
      <c r="BS15" s="207">
        <v>0</v>
      </c>
      <c r="BT15" s="207">
        <v>0</v>
      </c>
      <c r="BU15" s="207">
        <v>0</v>
      </c>
      <c r="BV15" s="207">
        <v>0</v>
      </c>
      <c r="BW15" s="150">
        <v>0</v>
      </c>
      <c r="BX15" s="286" t="s">
        <v>327</v>
      </c>
      <c r="BY15" s="287"/>
      <c r="BZ15" s="288"/>
      <c r="CA15" s="289" t="s">
        <v>326</v>
      </c>
      <c r="CB15" s="290"/>
      <c r="CC15" s="207">
        <v>0</v>
      </c>
      <c r="CD15" s="207">
        <v>0</v>
      </c>
      <c r="CE15" s="207">
        <v>440414</v>
      </c>
      <c r="CF15" s="207">
        <v>337488</v>
      </c>
      <c r="CG15" s="207">
        <v>300536</v>
      </c>
      <c r="CH15" s="207">
        <v>1</v>
      </c>
      <c r="CI15" s="207">
        <v>36951</v>
      </c>
      <c r="CJ15" s="207">
        <v>102926</v>
      </c>
      <c r="CK15" s="207">
        <v>0</v>
      </c>
      <c r="CL15" s="207">
        <v>9657</v>
      </c>
      <c r="CM15" s="207">
        <v>0</v>
      </c>
      <c r="CN15" s="207">
        <v>0</v>
      </c>
      <c r="CO15" s="207">
        <v>1027</v>
      </c>
      <c r="CP15" s="207">
        <v>10008</v>
      </c>
      <c r="CQ15" s="150">
        <v>0</v>
      </c>
      <c r="CR15" s="286" t="s">
        <v>327</v>
      </c>
      <c r="CS15" s="287"/>
      <c r="CT15" s="288"/>
      <c r="CU15" s="289" t="s">
        <v>326</v>
      </c>
      <c r="CV15" s="290"/>
      <c r="CW15" s="207">
        <v>0</v>
      </c>
      <c r="CX15" s="207">
        <v>7115</v>
      </c>
      <c r="CY15" s="207">
        <v>7392</v>
      </c>
      <c r="CZ15" s="207">
        <v>39246</v>
      </c>
      <c r="DA15" s="207">
        <v>27877</v>
      </c>
      <c r="DB15" s="207">
        <v>604</v>
      </c>
      <c r="DC15" s="207">
        <v>0</v>
      </c>
      <c r="DD15" s="207">
        <v>0</v>
      </c>
      <c r="DE15" s="207">
        <v>0</v>
      </c>
      <c r="DF15" s="207">
        <v>0</v>
      </c>
      <c r="DG15" s="207">
        <v>1594891</v>
      </c>
      <c r="DH15" s="207">
        <v>1165879</v>
      </c>
      <c r="DI15" s="150">
        <v>1040958</v>
      </c>
      <c r="DJ15" s="286" t="s">
        <v>327</v>
      </c>
      <c r="DK15" s="287"/>
      <c r="DL15" s="288"/>
      <c r="DM15" s="289" t="s">
        <v>326</v>
      </c>
      <c r="DN15" s="290"/>
      <c r="DO15" s="207">
        <v>124921</v>
      </c>
      <c r="DP15" s="207">
        <v>429012</v>
      </c>
      <c r="DQ15" s="207">
        <v>19789</v>
      </c>
      <c r="DR15" s="207">
        <v>417</v>
      </c>
      <c r="DS15" s="207">
        <v>8055</v>
      </c>
      <c r="DT15" s="207">
        <v>0</v>
      </c>
      <c r="DU15" s="207">
        <v>106</v>
      </c>
      <c r="DV15" s="207">
        <v>226475</v>
      </c>
      <c r="DW15" s="207">
        <v>174170</v>
      </c>
      <c r="DX15" s="207">
        <v>0</v>
      </c>
      <c r="DY15" s="207">
        <v>0</v>
      </c>
      <c r="DZ15" s="207">
        <v>0</v>
      </c>
      <c r="EA15" s="207">
        <v>0</v>
      </c>
      <c r="EB15" s="150">
        <v>4122510</v>
      </c>
      <c r="EC15" s="286" t="s">
        <v>327</v>
      </c>
      <c r="ED15" s="287"/>
      <c r="EE15" s="288"/>
      <c r="EF15" s="289" t="s">
        <v>326</v>
      </c>
      <c r="EG15" s="290"/>
      <c r="EH15" s="150">
        <v>1280868</v>
      </c>
      <c r="EI15" s="150">
        <v>1280868</v>
      </c>
      <c r="EJ15" s="150">
        <v>0</v>
      </c>
      <c r="EK15" s="150">
        <v>4104</v>
      </c>
      <c r="EL15" s="150">
        <v>1260957</v>
      </c>
      <c r="EM15" s="150">
        <v>15807</v>
      </c>
      <c r="EN15" s="150">
        <v>0</v>
      </c>
      <c r="EO15" s="216">
        <v>969</v>
      </c>
      <c r="EP15" s="150">
        <v>36057</v>
      </c>
      <c r="EQ15" s="150">
        <v>30021</v>
      </c>
      <c r="ER15" s="217">
        <v>6036</v>
      </c>
      <c r="ES15" s="217">
        <v>5314</v>
      </c>
      <c r="ET15" s="217">
        <v>373881</v>
      </c>
      <c r="EU15" s="150">
        <v>29192492</v>
      </c>
      <c r="EV15" s="286" t="s">
        <v>327</v>
      </c>
      <c r="EW15" s="287"/>
      <c r="EX15" s="288"/>
      <c r="EY15" s="289" t="s">
        <v>326</v>
      </c>
      <c r="EZ15" s="290"/>
      <c r="FA15" s="150">
        <v>0</v>
      </c>
      <c r="FB15" s="150">
        <v>243551</v>
      </c>
      <c r="FC15" s="150">
        <f t="shared" si="0"/>
        <v>243551</v>
      </c>
      <c r="FD15" s="216">
        <v>104461</v>
      </c>
      <c r="FE15" s="150">
        <v>948</v>
      </c>
      <c r="FF15" s="150">
        <v>4703870</v>
      </c>
      <c r="FG15" s="150">
        <v>697190</v>
      </c>
      <c r="FH15" s="150">
        <v>335037</v>
      </c>
      <c r="FI15" s="286" t="s">
        <v>327</v>
      </c>
      <c r="FJ15" s="287"/>
      <c r="FK15" s="288"/>
      <c r="FL15" s="289" t="s">
        <v>326</v>
      </c>
      <c r="FM15" s="290"/>
      <c r="FN15" s="150">
        <v>20089974</v>
      </c>
      <c r="FO15" s="150">
        <v>2112217</v>
      </c>
      <c r="FP15" s="150">
        <v>28043697</v>
      </c>
      <c r="FQ15" s="150">
        <v>1296526</v>
      </c>
      <c r="FR15" s="216">
        <v>7324</v>
      </c>
      <c r="FS15" s="150">
        <v>10036</v>
      </c>
      <c r="FT15" s="150">
        <v>1279166</v>
      </c>
      <c r="FU15" s="217">
        <v>2523263</v>
      </c>
      <c r="FV15" s="217">
        <v>0</v>
      </c>
      <c r="FW15" s="286" t="s">
        <v>327</v>
      </c>
      <c r="FX15" s="287"/>
      <c r="FY15" s="288"/>
      <c r="FZ15" s="289" t="s">
        <v>326</v>
      </c>
      <c r="GA15" s="290"/>
      <c r="GB15" s="207">
        <v>4450105</v>
      </c>
      <c r="GC15" s="150">
        <v>8269894</v>
      </c>
      <c r="GD15" s="150">
        <f>歳出!FF15+歳出!FJ15+歳出!FW15</f>
        <v>6304053</v>
      </c>
      <c r="GE15" s="150">
        <f t="shared" si="1"/>
        <v>18530313</v>
      </c>
      <c r="GF15" s="150">
        <f>歳出!FD15</f>
        <v>24834366</v>
      </c>
      <c r="GG15" s="216">
        <v>6014094</v>
      </c>
      <c r="GH15" s="150">
        <v>289959</v>
      </c>
      <c r="GI15" s="150">
        <f t="shared" si="2"/>
        <v>6304053</v>
      </c>
      <c r="GJ15" s="217">
        <v>18010504</v>
      </c>
      <c r="GK15" s="286" t="s">
        <v>327</v>
      </c>
      <c r="GL15" s="287"/>
      <c r="GM15" s="288"/>
      <c r="GN15" s="289" t="s">
        <v>326</v>
      </c>
      <c r="GO15" s="290"/>
      <c r="GP15" s="207">
        <v>519809</v>
      </c>
      <c r="GQ15" s="150">
        <f t="shared" si="3"/>
        <v>18530313</v>
      </c>
      <c r="GR15" s="150">
        <v>64098</v>
      </c>
      <c r="GS15" s="150">
        <v>0</v>
      </c>
      <c r="GT15" s="150">
        <v>3095644</v>
      </c>
      <c r="GU15" s="216">
        <v>0</v>
      </c>
      <c r="GV15" s="150">
        <v>0</v>
      </c>
      <c r="GW15" s="150">
        <v>0</v>
      </c>
      <c r="GX15" s="217">
        <v>0</v>
      </c>
      <c r="GY15" s="217">
        <v>0</v>
      </c>
      <c r="GZ15" s="150">
        <v>0</v>
      </c>
      <c r="HA15" s="286" t="s">
        <v>327</v>
      </c>
      <c r="HB15" s="287"/>
      <c r="HC15" s="288"/>
      <c r="HD15" s="289" t="s">
        <v>326</v>
      </c>
      <c r="HE15" s="290"/>
      <c r="HF15" s="207">
        <v>0</v>
      </c>
      <c r="HG15" s="150">
        <v>3162633</v>
      </c>
      <c r="HH15" s="150">
        <v>5616518</v>
      </c>
      <c r="HI15" s="150">
        <v>5071606</v>
      </c>
      <c r="HJ15" s="217">
        <v>21</v>
      </c>
      <c r="HK15" s="286" t="s">
        <v>327</v>
      </c>
      <c r="HL15" s="287"/>
      <c r="HM15" s="288"/>
      <c r="HN15" s="289" t="s">
        <v>326</v>
      </c>
      <c r="HO15" s="290"/>
      <c r="HP15" s="207">
        <v>268022</v>
      </c>
      <c r="HQ15" s="150">
        <v>0</v>
      </c>
      <c r="HR15" s="150">
        <v>7281795</v>
      </c>
      <c r="HS15" s="150">
        <v>7549817</v>
      </c>
      <c r="HT15" s="150">
        <v>0</v>
      </c>
      <c r="HU15" s="303">
        <v>30.9</v>
      </c>
      <c r="HV15" s="304">
        <v>17.8</v>
      </c>
      <c r="HW15" s="304">
        <v>7.5</v>
      </c>
      <c r="HX15" s="305" t="s">
        <v>327</v>
      </c>
      <c r="HY15" s="306"/>
      <c r="HZ15" s="307"/>
      <c r="IA15" s="308" t="s">
        <v>326</v>
      </c>
      <c r="IB15" s="309"/>
      <c r="IC15" s="304">
        <v>56.2</v>
      </c>
      <c r="ID15" s="310">
        <v>22</v>
      </c>
      <c r="IE15" s="310">
        <v>3.6</v>
      </c>
      <c r="IF15" s="310">
        <v>6.9</v>
      </c>
      <c r="IG15" s="304">
        <v>0</v>
      </c>
      <c r="IH15" s="304">
        <v>12.3</v>
      </c>
      <c r="II15" s="304">
        <v>101</v>
      </c>
      <c r="IJ15" s="304">
        <v>101</v>
      </c>
      <c r="IK15" s="286" t="s">
        <v>327</v>
      </c>
      <c r="IL15" s="287"/>
      <c r="IM15" s="288"/>
      <c r="IN15" s="289" t="s">
        <v>326</v>
      </c>
      <c r="IO15" s="290"/>
      <c r="IP15" s="311">
        <v>6</v>
      </c>
      <c r="IQ15" s="150">
        <v>69697344</v>
      </c>
      <c r="IR15" s="150">
        <v>4275301</v>
      </c>
      <c r="IS15" s="217">
        <v>4039581</v>
      </c>
      <c r="IT15" s="217">
        <v>22279353</v>
      </c>
      <c r="IU15" s="217">
        <v>1299872</v>
      </c>
      <c r="IV15" s="286" t="s">
        <v>327</v>
      </c>
      <c r="IW15" s="287"/>
      <c r="IX15" s="288"/>
      <c r="IY15" s="289" t="s">
        <v>326</v>
      </c>
      <c r="IZ15" s="290"/>
      <c r="JA15" s="207">
        <v>19096728</v>
      </c>
      <c r="JB15" s="150">
        <v>38003093</v>
      </c>
      <c r="JC15" s="150">
        <v>12931590</v>
      </c>
      <c r="JD15" s="150">
        <v>0</v>
      </c>
      <c r="JE15" s="216">
        <v>25071503</v>
      </c>
      <c r="JF15" s="150">
        <v>1582486</v>
      </c>
      <c r="JG15" s="150">
        <v>1339486</v>
      </c>
      <c r="JH15" s="217">
        <v>243000</v>
      </c>
      <c r="JI15" s="217">
        <v>56511744</v>
      </c>
      <c r="JJ15" s="286" t="s">
        <v>327</v>
      </c>
      <c r="JK15" s="287"/>
      <c r="JL15" s="288"/>
      <c r="JM15" s="289" t="s">
        <v>326</v>
      </c>
      <c r="JN15" s="290"/>
      <c r="JO15" s="207">
        <v>186681</v>
      </c>
      <c r="JP15" s="150">
        <v>1574</v>
      </c>
      <c r="JQ15" s="150">
        <v>5461</v>
      </c>
      <c r="JR15" s="150">
        <v>10505</v>
      </c>
      <c r="JS15" s="150">
        <v>98828</v>
      </c>
      <c r="JT15" s="216">
        <v>32482</v>
      </c>
      <c r="JU15" s="150">
        <v>10351</v>
      </c>
      <c r="JV15" s="150">
        <v>39727</v>
      </c>
      <c r="JW15" s="217">
        <v>465548</v>
      </c>
      <c r="JX15" s="217">
        <v>260135</v>
      </c>
      <c r="JY15" s="217">
        <v>238054</v>
      </c>
      <c r="JZ15" s="217">
        <v>75922</v>
      </c>
      <c r="KA15" s="286" t="s">
        <v>327</v>
      </c>
      <c r="KB15" s="287"/>
      <c r="KC15" s="288"/>
      <c r="KD15" s="289" t="s">
        <v>326</v>
      </c>
      <c r="KE15" s="290"/>
      <c r="KF15" s="207">
        <v>16953</v>
      </c>
      <c r="KG15" s="150">
        <v>145179</v>
      </c>
      <c r="KH15" s="150">
        <v>64588</v>
      </c>
      <c r="KI15" s="150">
        <v>64588</v>
      </c>
      <c r="KJ15" s="150">
        <v>23459</v>
      </c>
      <c r="KK15" s="216">
        <v>72934</v>
      </c>
      <c r="KL15" s="150">
        <v>36669</v>
      </c>
      <c r="KM15" s="150">
        <v>8441</v>
      </c>
      <c r="KN15" s="217">
        <v>462779</v>
      </c>
      <c r="KO15" s="286" t="s">
        <v>327</v>
      </c>
      <c r="KP15" s="287"/>
      <c r="KQ15" s="288"/>
      <c r="KR15" s="289" t="s">
        <v>326</v>
      </c>
      <c r="KS15" s="290"/>
      <c r="KT15" s="207">
        <v>61456675</v>
      </c>
      <c r="KU15" s="150">
        <v>65230997</v>
      </c>
      <c r="KV15" s="150">
        <v>79737241</v>
      </c>
      <c r="KW15" s="150">
        <v>83824632</v>
      </c>
      <c r="KX15" s="150">
        <v>313069</v>
      </c>
      <c r="KY15" s="312">
        <v>0.95</v>
      </c>
      <c r="KZ15" s="422" t="s">
        <v>327</v>
      </c>
    </row>
    <row r="16" spans="1:312" s="321" customFormat="1" ht="18" x14ac:dyDescent="0.45">
      <c r="A16" s="420"/>
      <c r="B16" s="421"/>
      <c r="D16" s="336"/>
      <c r="E16" s="356" t="s">
        <v>328</v>
      </c>
      <c r="G16" s="207">
        <v>155219</v>
      </c>
      <c r="H16" s="150">
        <v>1062548</v>
      </c>
      <c r="I16" s="150">
        <v>12061</v>
      </c>
      <c r="J16" s="217">
        <v>4627</v>
      </c>
      <c r="K16" s="217">
        <v>5243</v>
      </c>
      <c r="L16" s="217">
        <v>19980</v>
      </c>
      <c r="M16" s="217">
        <v>12033</v>
      </c>
      <c r="N16" s="217">
        <v>1008604</v>
      </c>
      <c r="O16" s="150">
        <v>756454</v>
      </c>
      <c r="P16" s="150">
        <v>136451</v>
      </c>
      <c r="Q16" s="150">
        <v>115699</v>
      </c>
      <c r="R16" s="216">
        <v>40444</v>
      </c>
      <c r="S16" s="150">
        <v>2869604</v>
      </c>
      <c r="T16" s="286" t="s">
        <v>329</v>
      </c>
      <c r="U16" s="287"/>
      <c r="V16" s="288"/>
      <c r="W16" s="289" t="s">
        <v>328</v>
      </c>
      <c r="X16" s="290"/>
      <c r="Y16" s="150">
        <v>1824370</v>
      </c>
      <c r="Z16" s="216">
        <v>1666537</v>
      </c>
      <c r="AA16" s="150">
        <v>49666</v>
      </c>
      <c r="AB16" s="150">
        <v>108167</v>
      </c>
      <c r="AC16" s="217">
        <v>1045234</v>
      </c>
      <c r="AD16" s="207">
        <v>33568</v>
      </c>
      <c r="AE16" s="150">
        <v>39434</v>
      </c>
      <c r="AF16" s="150">
        <v>0</v>
      </c>
      <c r="AG16" s="150">
        <v>0</v>
      </c>
      <c r="AH16" s="150">
        <v>12406</v>
      </c>
      <c r="AI16" s="150">
        <v>114022</v>
      </c>
      <c r="AJ16" s="216">
        <v>0</v>
      </c>
      <c r="AK16" s="150">
        <v>795</v>
      </c>
      <c r="AL16" s="150">
        <v>19090</v>
      </c>
      <c r="AM16" s="286" t="s">
        <v>329</v>
      </c>
      <c r="AN16" s="287"/>
      <c r="AO16" s="288"/>
      <c r="AP16" s="301" t="s">
        <v>328</v>
      </c>
      <c r="AQ16" s="302"/>
      <c r="AR16" s="150">
        <v>82143</v>
      </c>
      <c r="AS16" s="217">
        <v>403680</v>
      </c>
      <c r="AT16" s="217">
        <v>335572</v>
      </c>
      <c r="AU16" s="217">
        <v>4524</v>
      </c>
      <c r="AV16" s="150">
        <v>0</v>
      </c>
      <c r="AW16" s="150">
        <v>0</v>
      </c>
      <c r="AX16" s="150">
        <v>0</v>
      </c>
      <c r="AY16" s="207">
        <v>73187</v>
      </c>
      <c r="AZ16" s="207">
        <v>47673</v>
      </c>
      <c r="BA16" s="207">
        <v>45008</v>
      </c>
      <c r="BB16" s="207">
        <v>280</v>
      </c>
      <c r="BC16" s="207">
        <v>2385</v>
      </c>
      <c r="BD16" s="150">
        <v>25514</v>
      </c>
      <c r="BE16" s="286" t="s">
        <v>329</v>
      </c>
      <c r="BF16" s="287"/>
      <c r="BG16" s="288"/>
      <c r="BH16" s="289" t="s">
        <v>328</v>
      </c>
      <c r="BI16" s="290"/>
      <c r="BJ16" s="207">
        <v>943</v>
      </c>
      <c r="BK16" s="207">
        <v>2125</v>
      </c>
      <c r="BL16" s="207">
        <v>0</v>
      </c>
      <c r="BM16" s="207">
        <v>0</v>
      </c>
      <c r="BN16" s="207">
        <v>0</v>
      </c>
      <c r="BO16" s="207">
        <v>719</v>
      </c>
      <c r="BP16" s="207">
        <v>0</v>
      </c>
      <c r="BQ16" s="207">
        <v>0</v>
      </c>
      <c r="BR16" s="207">
        <v>0</v>
      </c>
      <c r="BS16" s="207">
        <v>2012</v>
      </c>
      <c r="BT16" s="207">
        <v>10087</v>
      </c>
      <c r="BU16" s="207">
        <v>9628</v>
      </c>
      <c r="BV16" s="207">
        <v>0</v>
      </c>
      <c r="BW16" s="150">
        <v>0</v>
      </c>
      <c r="BX16" s="286" t="s">
        <v>329</v>
      </c>
      <c r="BY16" s="287"/>
      <c r="BZ16" s="288"/>
      <c r="CA16" s="289" t="s">
        <v>328</v>
      </c>
      <c r="CB16" s="290"/>
      <c r="CC16" s="207">
        <v>0</v>
      </c>
      <c r="CD16" s="207">
        <v>0</v>
      </c>
      <c r="CE16" s="207">
        <v>45125</v>
      </c>
      <c r="CF16" s="207">
        <v>36913</v>
      </c>
      <c r="CG16" s="207">
        <v>34650</v>
      </c>
      <c r="CH16" s="207">
        <v>0</v>
      </c>
      <c r="CI16" s="207">
        <v>2263</v>
      </c>
      <c r="CJ16" s="207">
        <v>8212</v>
      </c>
      <c r="CK16" s="207">
        <v>0</v>
      </c>
      <c r="CL16" s="207">
        <v>578</v>
      </c>
      <c r="CM16" s="207">
        <v>0</v>
      </c>
      <c r="CN16" s="207">
        <v>0</v>
      </c>
      <c r="CO16" s="207">
        <v>56</v>
      </c>
      <c r="CP16" s="207">
        <v>155</v>
      </c>
      <c r="CQ16" s="150">
        <v>0</v>
      </c>
      <c r="CR16" s="286" t="s">
        <v>329</v>
      </c>
      <c r="CS16" s="287"/>
      <c r="CT16" s="288"/>
      <c r="CU16" s="289" t="s">
        <v>328</v>
      </c>
      <c r="CV16" s="290"/>
      <c r="CW16" s="207">
        <v>0</v>
      </c>
      <c r="CX16" s="207">
        <v>8</v>
      </c>
      <c r="CY16" s="207">
        <v>0</v>
      </c>
      <c r="CZ16" s="207">
        <v>4332</v>
      </c>
      <c r="DA16" s="207">
        <v>3083</v>
      </c>
      <c r="DB16" s="207">
        <v>0</v>
      </c>
      <c r="DC16" s="207">
        <v>0</v>
      </c>
      <c r="DD16" s="207">
        <v>0</v>
      </c>
      <c r="DE16" s="207">
        <v>0</v>
      </c>
      <c r="DF16" s="207">
        <v>0</v>
      </c>
      <c r="DG16" s="207">
        <v>46127</v>
      </c>
      <c r="DH16" s="207">
        <v>33932</v>
      </c>
      <c r="DI16" s="150">
        <v>32051</v>
      </c>
      <c r="DJ16" s="286" t="s">
        <v>329</v>
      </c>
      <c r="DK16" s="287"/>
      <c r="DL16" s="288"/>
      <c r="DM16" s="289" t="s">
        <v>328</v>
      </c>
      <c r="DN16" s="290"/>
      <c r="DO16" s="207">
        <v>1881</v>
      </c>
      <c r="DP16" s="207">
        <v>12195</v>
      </c>
      <c r="DQ16" s="207">
        <v>166</v>
      </c>
      <c r="DR16" s="207">
        <v>0</v>
      </c>
      <c r="DS16" s="207">
        <v>0</v>
      </c>
      <c r="DT16" s="207">
        <v>0</v>
      </c>
      <c r="DU16" s="207">
        <v>0</v>
      </c>
      <c r="DV16" s="207">
        <v>6515</v>
      </c>
      <c r="DW16" s="207">
        <v>5514</v>
      </c>
      <c r="DX16" s="207">
        <v>0</v>
      </c>
      <c r="DY16" s="207">
        <v>0</v>
      </c>
      <c r="DZ16" s="207">
        <v>0</v>
      </c>
      <c r="EA16" s="207">
        <v>0</v>
      </c>
      <c r="EB16" s="150">
        <v>739297</v>
      </c>
      <c r="EC16" s="286" t="s">
        <v>329</v>
      </c>
      <c r="ED16" s="287"/>
      <c r="EE16" s="288"/>
      <c r="EF16" s="289" t="s">
        <v>328</v>
      </c>
      <c r="EG16" s="290"/>
      <c r="EH16" s="150">
        <v>333884</v>
      </c>
      <c r="EI16" s="150">
        <v>333884</v>
      </c>
      <c r="EJ16" s="150">
        <v>0</v>
      </c>
      <c r="EK16" s="150">
        <v>12514</v>
      </c>
      <c r="EL16" s="150">
        <v>320336</v>
      </c>
      <c r="EM16" s="150">
        <v>1034</v>
      </c>
      <c r="EN16" s="150">
        <v>0</v>
      </c>
      <c r="EO16" s="216">
        <v>0</v>
      </c>
      <c r="EP16" s="150">
        <v>6148</v>
      </c>
      <c r="EQ16" s="150">
        <v>6084</v>
      </c>
      <c r="ER16" s="217">
        <v>64</v>
      </c>
      <c r="ES16" s="217">
        <v>4841</v>
      </c>
      <c r="ET16" s="217">
        <v>51793</v>
      </c>
      <c r="EU16" s="150">
        <v>5428217</v>
      </c>
      <c r="EV16" s="286" t="s">
        <v>329</v>
      </c>
      <c r="EW16" s="287"/>
      <c r="EX16" s="288"/>
      <c r="EY16" s="289" t="s">
        <v>328</v>
      </c>
      <c r="EZ16" s="290"/>
      <c r="FA16" s="150">
        <v>0</v>
      </c>
      <c r="FB16" s="150">
        <v>122547</v>
      </c>
      <c r="FC16" s="150">
        <f t="shared" si="0"/>
        <v>122547</v>
      </c>
      <c r="FD16" s="216">
        <v>20497</v>
      </c>
      <c r="FE16" s="150">
        <v>979</v>
      </c>
      <c r="FF16" s="150">
        <v>816951</v>
      </c>
      <c r="FG16" s="150">
        <v>309740</v>
      </c>
      <c r="FH16" s="150">
        <v>147103</v>
      </c>
      <c r="FI16" s="286" t="s">
        <v>329</v>
      </c>
      <c r="FJ16" s="287"/>
      <c r="FK16" s="288"/>
      <c r="FL16" s="289" t="s">
        <v>328</v>
      </c>
      <c r="FM16" s="290"/>
      <c r="FN16" s="150">
        <v>3010751</v>
      </c>
      <c r="FO16" s="150">
        <v>526962</v>
      </c>
      <c r="FP16" s="150">
        <v>4832983</v>
      </c>
      <c r="FQ16" s="150">
        <v>764276</v>
      </c>
      <c r="FR16" s="216">
        <v>3446</v>
      </c>
      <c r="FS16" s="150">
        <v>376712</v>
      </c>
      <c r="FT16" s="150">
        <v>384118</v>
      </c>
      <c r="FU16" s="217">
        <v>403909</v>
      </c>
      <c r="FV16" s="217">
        <v>0</v>
      </c>
      <c r="FW16" s="286" t="s">
        <v>329</v>
      </c>
      <c r="FX16" s="287"/>
      <c r="FY16" s="288"/>
      <c r="FZ16" s="289" t="s">
        <v>328</v>
      </c>
      <c r="GA16" s="290"/>
      <c r="GB16" s="207">
        <v>3887737</v>
      </c>
      <c r="GC16" s="150">
        <v>5055922</v>
      </c>
      <c r="GD16" s="150">
        <f>歳出!FF16+歳出!FJ16+歳出!FW16</f>
        <v>1183708</v>
      </c>
      <c r="GE16" s="150">
        <f t="shared" si="1"/>
        <v>2556038</v>
      </c>
      <c r="GF16" s="150">
        <f>歳出!FD16</f>
        <v>3739746</v>
      </c>
      <c r="GG16" s="216">
        <v>1107272</v>
      </c>
      <c r="GH16" s="150">
        <v>76436</v>
      </c>
      <c r="GI16" s="150">
        <f t="shared" si="2"/>
        <v>1183708</v>
      </c>
      <c r="GJ16" s="217">
        <v>2556038</v>
      </c>
      <c r="GK16" s="286" t="s">
        <v>329</v>
      </c>
      <c r="GL16" s="287"/>
      <c r="GM16" s="288"/>
      <c r="GN16" s="289" t="s">
        <v>328</v>
      </c>
      <c r="GO16" s="290"/>
      <c r="GP16" s="207">
        <v>0</v>
      </c>
      <c r="GQ16" s="150">
        <f t="shared" si="3"/>
        <v>2556038</v>
      </c>
      <c r="GR16" s="150">
        <v>29852</v>
      </c>
      <c r="GS16" s="150">
        <v>2000487</v>
      </c>
      <c r="GT16" s="150">
        <v>1215868</v>
      </c>
      <c r="GU16" s="216">
        <v>0</v>
      </c>
      <c r="GV16" s="150">
        <v>0</v>
      </c>
      <c r="GW16" s="150">
        <v>0</v>
      </c>
      <c r="GX16" s="217">
        <v>0</v>
      </c>
      <c r="GY16" s="217">
        <v>0</v>
      </c>
      <c r="GZ16" s="150">
        <v>0</v>
      </c>
      <c r="HA16" s="286" t="s">
        <v>329</v>
      </c>
      <c r="HB16" s="287"/>
      <c r="HC16" s="288"/>
      <c r="HD16" s="289" t="s">
        <v>328</v>
      </c>
      <c r="HE16" s="290"/>
      <c r="HF16" s="207">
        <v>58146</v>
      </c>
      <c r="HG16" s="150">
        <v>865461</v>
      </c>
      <c r="HH16" s="150">
        <v>1306370</v>
      </c>
      <c r="HI16" s="150">
        <v>1135029</v>
      </c>
      <c r="HJ16" s="217">
        <v>2643</v>
      </c>
      <c r="HK16" s="286" t="s">
        <v>329</v>
      </c>
      <c r="HL16" s="287"/>
      <c r="HM16" s="288"/>
      <c r="HN16" s="289" t="s">
        <v>328</v>
      </c>
      <c r="HO16" s="290"/>
      <c r="HP16" s="207">
        <v>704080</v>
      </c>
      <c r="HQ16" s="150">
        <v>119658</v>
      </c>
      <c r="HR16" s="150">
        <v>499830</v>
      </c>
      <c r="HS16" s="150">
        <v>1323568</v>
      </c>
      <c r="HT16" s="150">
        <v>0</v>
      </c>
      <c r="HU16" s="303">
        <v>25.3</v>
      </c>
      <c r="HV16" s="304">
        <v>15.5</v>
      </c>
      <c r="HW16" s="304">
        <v>13.5</v>
      </c>
      <c r="HX16" s="305" t="s">
        <v>329</v>
      </c>
      <c r="HY16" s="306"/>
      <c r="HZ16" s="307"/>
      <c r="IA16" s="308" t="s">
        <v>328</v>
      </c>
      <c r="IB16" s="309"/>
      <c r="IC16" s="304">
        <v>54.3</v>
      </c>
      <c r="ID16" s="310">
        <v>16.8</v>
      </c>
      <c r="IE16" s="310">
        <v>0.8</v>
      </c>
      <c r="IF16" s="310">
        <v>15.9</v>
      </c>
      <c r="IG16" s="304">
        <v>0</v>
      </c>
      <c r="IH16" s="304">
        <v>12.9</v>
      </c>
      <c r="II16" s="304">
        <v>100.8</v>
      </c>
      <c r="IJ16" s="304">
        <v>100.8</v>
      </c>
      <c r="IK16" s="286" t="s">
        <v>329</v>
      </c>
      <c r="IL16" s="287"/>
      <c r="IM16" s="288"/>
      <c r="IN16" s="289" t="s">
        <v>328</v>
      </c>
      <c r="IO16" s="290"/>
      <c r="IP16" s="311">
        <v>10.8</v>
      </c>
      <c r="IQ16" s="150">
        <v>27658312</v>
      </c>
      <c r="IR16" s="150">
        <v>1487722</v>
      </c>
      <c r="IS16" s="217">
        <v>655654</v>
      </c>
      <c r="IT16" s="217">
        <v>4438000</v>
      </c>
      <c r="IU16" s="217">
        <v>0</v>
      </c>
      <c r="IV16" s="286" t="s">
        <v>329</v>
      </c>
      <c r="IW16" s="287"/>
      <c r="IX16" s="288"/>
      <c r="IY16" s="289" t="s">
        <v>328</v>
      </c>
      <c r="IZ16" s="290"/>
      <c r="JA16" s="207">
        <v>5970497</v>
      </c>
      <c r="JB16" s="150">
        <v>8959997</v>
      </c>
      <c r="JC16" s="150">
        <v>4157099</v>
      </c>
      <c r="JD16" s="150">
        <v>605489</v>
      </c>
      <c r="JE16" s="216">
        <v>4197409</v>
      </c>
      <c r="JF16" s="150">
        <v>0</v>
      </c>
      <c r="JG16" s="150">
        <v>0</v>
      </c>
      <c r="JH16" s="217">
        <v>0</v>
      </c>
      <c r="JI16" s="217">
        <v>9577907</v>
      </c>
      <c r="JJ16" s="286" t="s">
        <v>329</v>
      </c>
      <c r="JK16" s="287"/>
      <c r="JL16" s="288"/>
      <c r="JM16" s="289" t="s">
        <v>328</v>
      </c>
      <c r="JN16" s="290"/>
      <c r="JO16" s="207">
        <v>162854</v>
      </c>
      <c r="JP16" s="150">
        <v>2529</v>
      </c>
      <c r="JQ16" s="150">
        <v>5335</v>
      </c>
      <c r="JR16" s="150">
        <v>73938</v>
      </c>
      <c r="JS16" s="150">
        <v>112386</v>
      </c>
      <c r="JT16" s="216">
        <v>34262</v>
      </c>
      <c r="JU16" s="150">
        <v>31715</v>
      </c>
      <c r="JV16" s="150">
        <v>34216</v>
      </c>
      <c r="JW16" s="217">
        <v>522497</v>
      </c>
      <c r="JX16" s="217">
        <v>322998</v>
      </c>
      <c r="JY16" s="217">
        <v>264181</v>
      </c>
      <c r="JZ16" s="217">
        <v>74602</v>
      </c>
      <c r="KA16" s="286" t="s">
        <v>329</v>
      </c>
      <c r="KB16" s="287"/>
      <c r="KC16" s="288"/>
      <c r="KD16" s="289" t="s">
        <v>328</v>
      </c>
      <c r="KE16" s="290"/>
      <c r="KF16" s="207">
        <v>35519</v>
      </c>
      <c r="KG16" s="150">
        <v>154059</v>
      </c>
      <c r="KH16" s="150">
        <v>51397</v>
      </c>
      <c r="KI16" s="150">
        <v>51397</v>
      </c>
      <c r="KJ16" s="150">
        <v>87859</v>
      </c>
      <c r="KK16" s="216">
        <v>66422</v>
      </c>
      <c r="KL16" s="150">
        <v>46247</v>
      </c>
      <c r="KM16" s="150">
        <v>2378</v>
      </c>
      <c r="KN16" s="217">
        <v>518300</v>
      </c>
      <c r="KO16" s="286" t="s">
        <v>329</v>
      </c>
      <c r="KP16" s="287"/>
      <c r="KQ16" s="288"/>
      <c r="KR16" s="289" t="s">
        <v>328</v>
      </c>
      <c r="KS16" s="290"/>
      <c r="KT16" s="207">
        <v>10466742</v>
      </c>
      <c r="KU16" s="150">
        <v>15559106</v>
      </c>
      <c r="KV16" s="150">
        <v>13354013</v>
      </c>
      <c r="KW16" s="150">
        <v>18539111</v>
      </c>
      <c r="KX16" s="150">
        <v>87734</v>
      </c>
      <c r="KY16" s="312">
        <v>0.69</v>
      </c>
      <c r="KZ16" s="422" t="s">
        <v>329</v>
      </c>
    </row>
    <row r="17" spans="1:312" s="321" customFormat="1" ht="18" x14ac:dyDescent="0.45">
      <c r="A17" s="420"/>
      <c r="B17" s="421"/>
      <c r="D17" s="336"/>
      <c r="E17" s="356" t="s">
        <v>330</v>
      </c>
      <c r="G17" s="207">
        <v>395986</v>
      </c>
      <c r="H17" s="150">
        <v>3283452</v>
      </c>
      <c r="I17" s="150">
        <v>38091</v>
      </c>
      <c r="J17" s="217">
        <v>15958</v>
      </c>
      <c r="K17" s="217">
        <v>43993</v>
      </c>
      <c r="L17" s="217">
        <v>66274</v>
      </c>
      <c r="M17" s="217">
        <v>16480</v>
      </c>
      <c r="N17" s="217">
        <v>3102656</v>
      </c>
      <c r="O17" s="150">
        <v>2442168</v>
      </c>
      <c r="P17" s="150">
        <v>362421</v>
      </c>
      <c r="Q17" s="150">
        <v>298067</v>
      </c>
      <c r="R17" s="216">
        <v>87589</v>
      </c>
      <c r="S17" s="150">
        <v>12894344</v>
      </c>
      <c r="T17" s="286" t="s">
        <v>331</v>
      </c>
      <c r="U17" s="287"/>
      <c r="V17" s="288"/>
      <c r="W17" s="289" t="s">
        <v>330</v>
      </c>
      <c r="X17" s="290"/>
      <c r="Y17" s="150">
        <v>8328956</v>
      </c>
      <c r="Z17" s="216">
        <v>6986469</v>
      </c>
      <c r="AA17" s="150">
        <v>237784</v>
      </c>
      <c r="AB17" s="150">
        <v>1104703</v>
      </c>
      <c r="AC17" s="217">
        <v>4565388</v>
      </c>
      <c r="AD17" s="207">
        <v>150904</v>
      </c>
      <c r="AE17" s="150">
        <v>167608</v>
      </c>
      <c r="AF17" s="150">
        <v>878</v>
      </c>
      <c r="AG17" s="150">
        <v>0</v>
      </c>
      <c r="AH17" s="150">
        <v>31503</v>
      </c>
      <c r="AI17" s="150">
        <v>627177</v>
      </c>
      <c r="AJ17" s="216">
        <v>0</v>
      </c>
      <c r="AK17" s="150">
        <v>2592</v>
      </c>
      <c r="AL17" s="150">
        <v>143265</v>
      </c>
      <c r="AM17" s="286" t="s">
        <v>331</v>
      </c>
      <c r="AN17" s="287"/>
      <c r="AO17" s="288"/>
      <c r="AP17" s="301" t="s">
        <v>330</v>
      </c>
      <c r="AQ17" s="302"/>
      <c r="AR17" s="150">
        <v>139458</v>
      </c>
      <c r="AS17" s="217">
        <v>1783434</v>
      </c>
      <c r="AT17" s="217">
        <v>1510506</v>
      </c>
      <c r="AU17" s="217">
        <v>8063</v>
      </c>
      <c r="AV17" s="150">
        <v>0</v>
      </c>
      <c r="AW17" s="150">
        <v>0</v>
      </c>
      <c r="AX17" s="150">
        <v>0</v>
      </c>
      <c r="AY17" s="207">
        <v>323372</v>
      </c>
      <c r="AZ17" s="207">
        <v>225982</v>
      </c>
      <c r="BA17" s="207">
        <v>195961</v>
      </c>
      <c r="BB17" s="207">
        <v>545</v>
      </c>
      <c r="BC17" s="207">
        <v>29476</v>
      </c>
      <c r="BD17" s="150">
        <v>97390</v>
      </c>
      <c r="BE17" s="286" t="s">
        <v>331</v>
      </c>
      <c r="BF17" s="287"/>
      <c r="BG17" s="288"/>
      <c r="BH17" s="289" t="s">
        <v>330</v>
      </c>
      <c r="BI17" s="290"/>
      <c r="BJ17" s="207">
        <v>4616</v>
      </c>
      <c r="BK17" s="207">
        <v>5484</v>
      </c>
      <c r="BL17" s="207">
        <v>0</v>
      </c>
      <c r="BM17" s="207">
        <v>0</v>
      </c>
      <c r="BN17" s="207">
        <v>3980</v>
      </c>
      <c r="BO17" s="207">
        <v>2351</v>
      </c>
      <c r="BP17" s="207">
        <v>0</v>
      </c>
      <c r="BQ17" s="207">
        <v>0</v>
      </c>
      <c r="BR17" s="207">
        <v>480</v>
      </c>
      <c r="BS17" s="207">
        <v>0</v>
      </c>
      <c r="BT17" s="207">
        <v>43153</v>
      </c>
      <c r="BU17" s="207">
        <v>35827</v>
      </c>
      <c r="BV17" s="207">
        <v>0</v>
      </c>
      <c r="BW17" s="150">
        <v>335</v>
      </c>
      <c r="BX17" s="286" t="s">
        <v>331</v>
      </c>
      <c r="BY17" s="287"/>
      <c r="BZ17" s="288"/>
      <c r="CA17" s="289" t="s">
        <v>330</v>
      </c>
      <c r="CB17" s="290"/>
      <c r="CC17" s="207">
        <v>0</v>
      </c>
      <c r="CD17" s="207">
        <v>1164</v>
      </c>
      <c r="CE17" s="207">
        <v>306467</v>
      </c>
      <c r="CF17" s="207">
        <v>237152</v>
      </c>
      <c r="CG17" s="207">
        <v>205859</v>
      </c>
      <c r="CH17" s="207">
        <v>0</v>
      </c>
      <c r="CI17" s="207">
        <v>31293</v>
      </c>
      <c r="CJ17" s="207">
        <v>69315</v>
      </c>
      <c r="CK17" s="207">
        <v>0</v>
      </c>
      <c r="CL17" s="207">
        <v>6104</v>
      </c>
      <c r="CM17" s="207">
        <v>0</v>
      </c>
      <c r="CN17" s="207">
        <v>0</v>
      </c>
      <c r="CO17" s="207">
        <v>1824</v>
      </c>
      <c r="CP17" s="207">
        <v>7557</v>
      </c>
      <c r="CQ17" s="150">
        <v>0</v>
      </c>
      <c r="CR17" s="286" t="s">
        <v>331</v>
      </c>
      <c r="CS17" s="287"/>
      <c r="CT17" s="288"/>
      <c r="CU17" s="289" t="s">
        <v>330</v>
      </c>
      <c r="CV17" s="290"/>
      <c r="CW17" s="207">
        <v>0</v>
      </c>
      <c r="CX17" s="207">
        <v>3948</v>
      </c>
      <c r="CY17" s="207">
        <v>2758</v>
      </c>
      <c r="CZ17" s="207">
        <v>27235</v>
      </c>
      <c r="DA17" s="207">
        <v>19883</v>
      </c>
      <c r="DB17" s="207">
        <v>6</v>
      </c>
      <c r="DC17" s="207">
        <v>0</v>
      </c>
      <c r="DD17" s="207">
        <v>0</v>
      </c>
      <c r="DE17" s="207">
        <v>0</v>
      </c>
      <c r="DF17" s="207">
        <v>0</v>
      </c>
      <c r="DG17" s="207">
        <v>1141800</v>
      </c>
      <c r="DH17" s="207">
        <v>832110</v>
      </c>
      <c r="DI17" s="150">
        <v>723570</v>
      </c>
      <c r="DJ17" s="286" t="s">
        <v>331</v>
      </c>
      <c r="DK17" s="287"/>
      <c r="DL17" s="288"/>
      <c r="DM17" s="289" t="s">
        <v>330</v>
      </c>
      <c r="DN17" s="290"/>
      <c r="DO17" s="207">
        <v>108540</v>
      </c>
      <c r="DP17" s="207">
        <v>309690</v>
      </c>
      <c r="DQ17" s="207">
        <v>13951</v>
      </c>
      <c r="DR17" s="207">
        <v>0</v>
      </c>
      <c r="DS17" s="207">
        <v>11436</v>
      </c>
      <c r="DT17" s="207">
        <v>0</v>
      </c>
      <c r="DU17" s="207">
        <v>0</v>
      </c>
      <c r="DV17" s="207">
        <v>155226</v>
      </c>
      <c r="DW17" s="207">
        <v>129077</v>
      </c>
      <c r="DX17" s="207">
        <v>0</v>
      </c>
      <c r="DY17" s="207">
        <v>0</v>
      </c>
      <c r="DZ17" s="207">
        <v>0</v>
      </c>
      <c r="EA17" s="207">
        <v>0</v>
      </c>
      <c r="EB17" s="150">
        <v>2927156</v>
      </c>
      <c r="EC17" s="286" t="s">
        <v>331</v>
      </c>
      <c r="ED17" s="287"/>
      <c r="EE17" s="288"/>
      <c r="EF17" s="289" t="s">
        <v>330</v>
      </c>
      <c r="EG17" s="290"/>
      <c r="EH17" s="150">
        <v>735905</v>
      </c>
      <c r="EI17" s="150">
        <v>735905</v>
      </c>
      <c r="EJ17" s="150">
        <v>0</v>
      </c>
      <c r="EK17" s="150">
        <v>7425</v>
      </c>
      <c r="EL17" s="150">
        <v>728480</v>
      </c>
      <c r="EM17" s="150">
        <v>0</v>
      </c>
      <c r="EN17" s="150">
        <v>0</v>
      </c>
      <c r="EO17" s="216">
        <v>0</v>
      </c>
      <c r="EP17" s="150">
        <v>96351</v>
      </c>
      <c r="EQ17" s="150">
        <v>95676</v>
      </c>
      <c r="ER17" s="217">
        <v>675</v>
      </c>
      <c r="ES17" s="217">
        <v>11973</v>
      </c>
      <c r="ET17" s="217">
        <v>398631</v>
      </c>
      <c r="EU17" s="150">
        <v>22603026</v>
      </c>
      <c r="EV17" s="286" t="s">
        <v>331</v>
      </c>
      <c r="EW17" s="287"/>
      <c r="EX17" s="288"/>
      <c r="EY17" s="289" t="s">
        <v>330</v>
      </c>
      <c r="EZ17" s="290"/>
      <c r="FA17" s="150">
        <v>141711</v>
      </c>
      <c r="FB17" s="150">
        <v>119268</v>
      </c>
      <c r="FC17" s="150">
        <f t="shared" si="0"/>
        <v>260979</v>
      </c>
      <c r="FD17" s="216">
        <v>88225</v>
      </c>
      <c r="FE17" s="150">
        <v>273</v>
      </c>
      <c r="FF17" s="150">
        <v>4284491</v>
      </c>
      <c r="FG17" s="150">
        <v>636723</v>
      </c>
      <c r="FH17" s="150">
        <v>308348</v>
      </c>
      <c r="FI17" s="286" t="s">
        <v>331</v>
      </c>
      <c r="FJ17" s="287"/>
      <c r="FK17" s="288"/>
      <c r="FL17" s="289" t="s">
        <v>330</v>
      </c>
      <c r="FM17" s="290"/>
      <c r="FN17" s="150">
        <v>12294553</v>
      </c>
      <c r="FO17" s="150">
        <v>1046475</v>
      </c>
      <c r="FP17" s="150">
        <v>18659088</v>
      </c>
      <c r="FQ17" s="150">
        <v>435313</v>
      </c>
      <c r="FR17" s="216">
        <v>445</v>
      </c>
      <c r="FS17" s="150">
        <v>26262</v>
      </c>
      <c r="FT17" s="150">
        <v>408606</v>
      </c>
      <c r="FU17" s="217">
        <v>4805481</v>
      </c>
      <c r="FV17" s="217">
        <v>0</v>
      </c>
      <c r="FW17" s="286" t="s">
        <v>331</v>
      </c>
      <c r="FX17" s="287"/>
      <c r="FY17" s="288"/>
      <c r="FZ17" s="289" t="s">
        <v>330</v>
      </c>
      <c r="GA17" s="290"/>
      <c r="GB17" s="207">
        <v>6669932</v>
      </c>
      <c r="GC17" s="150">
        <v>11910726</v>
      </c>
      <c r="GD17" s="150">
        <f>歳出!FF17+歳出!FJ17+歳出!FW17</f>
        <v>5773266</v>
      </c>
      <c r="GE17" s="150">
        <f t="shared" si="1"/>
        <v>5145416</v>
      </c>
      <c r="GF17" s="150">
        <f>歳出!FD17</f>
        <v>10918682</v>
      </c>
      <c r="GG17" s="216">
        <v>3897046</v>
      </c>
      <c r="GH17" s="150">
        <v>1263767</v>
      </c>
      <c r="GI17" s="150">
        <f t="shared" si="2"/>
        <v>5160813</v>
      </c>
      <c r="GJ17" s="217">
        <v>4422969</v>
      </c>
      <c r="GK17" s="286" t="s">
        <v>331</v>
      </c>
      <c r="GL17" s="287"/>
      <c r="GM17" s="288"/>
      <c r="GN17" s="289" t="s">
        <v>330</v>
      </c>
      <c r="GO17" s="290"/>
      <c r="GP17" s="207">
        <v>44549</v>
      </c>
      <c r="GQ17" s="150">
        <f t="shared" si="3"/>
        <v>4467518</v>
      </c>
      <c r="GR17" s="150">
        <v>519605</v>
      </c>
      <c r="GS17" s="150">
        <v>0</v>
      </c>
      <c r="GT17" s="150">
        <v>1935449</v>
      </c>
      <c r="GU17" s="216">
        <v>0</v>
      </c>
      <c r="GV17" s="150">
        <v>0</v>
      </c>
      <c r="GW17" s="150">
        <v>0</v>
      </c>
      <c r="GX17" s="217">
        <v>0</v>
      </c>
      <c r="GY17" s="217">
        <v>0</v>
      </c>
      <c r="GZ17" s="150">
        <v>0</v>
      </c>
      <c r="HA17" s="286" t="s">
        <v>331</v>
      </c>
      <c r="HB17" s="287"/>
      <c r="HC17" s="288"/>
      <c r="HD17" s="289" t="s">
        <v>330</v>
      </c>
      <c r="HE17" s="290"/>
      <c r="HF17" s="207">
        <v>0</v>
      </c>
      <c r="HG17" s="150">
        <v>3049840</v>
      </c>
      <c r="HH17" s="150">
        <v>6268088</v>
      </c>
      <c r="HI17" s="150">
        <v>5052254</v>
      </c>
      <c r="HJ17" s="217">
        <v>0</v>
      </c>
      <c r="HK17" s="286" t="s">
        <v>331</v>
      </c>
      <c r="HL17" s="287"/>
      <c r="HM17" s="288"/>
      <c r="HN17" s="289" t="s">
        <v>330</v>
      </c>
      <c r="HO17" s="290"/>
      <c r="HP17" s="207">
        <v>1894293</v>
      </c>
      <c r="HQ17" s="150">
        <v>542</v>
      </c>
      <c r="HR17" s="150">
        <v>3807130</v>
      </c>
      <c r="HS17" s="150">
        <v>5701965</v>
      </c>
      <c r="HT17" s="150">
        <v>0</v>
      </c>
      <c r="HU17" s="303">
        <v>26.4</v>
      </c>
      <c r="HV17" s="304">
        <v>16.100000000000001</v>
      </c>
      <c r="HW17" s="304">
        <v>8.1999999999999993</v>
      </c>
      <c r="HX17" s="305" t="s">
        <v>331</v>
      </c>
      <c r="HY17" s="306"/>
      <c r="HZ17" s="307"/>
      <c r="IA17" s="308" t="s">
        <v>330</v>
      </c>
      <c r="IB17" s="309"/>
      <c r="IC17" s="304">
        <v>50.8</v>
      </c>
      <c r="ID17" s="310">
        <v>16</v>
      </c>
      <c r="IE17" s="310">
        <v>2.7</v>
      </c>
      <c r="IF17" s="310">
        <v>7.6</v>
      </c>
      <c r="IG17" s="304">
        <v>0</v>
      </c>
      <c r="IH17" s="304">
        <v>14.2</v>
      </c>
      <c r="II17" s="304">
        <v>91.3</v>
      </c>
      <c r="IJ17" s="304">
        <v>91.3</v>
      </c>
      <c r="IK17" s="286" t="s">
        <v>331</v>
      </c>
      <c r="IL17" s="287"/>
      <c r="IM17" s="288"/>
      <c r="IN17" s="289" t="s">
        <v>330</v>
      </c>
      <c r="IO17" s="290"/>
      <c r="IP17" s="311">
        <v>6.9</v>
      </c>
      <c r="IQ17" s="150">
        <v>33422251</v>
      </c>
      <c r="IR17" s="150">
        <v>4351970</v>
      </c>
      <c r="IS17" s="217">
        <v>100875</v>
      </c>
      <c r="IT17" s="217">
        <v>1645770</v>
      </c>
      <c r="IU17" s="217">
        <v>3619205</v>
      </c>
      <c r="IV17" s="286" t="s">
        <v>331</v>
      </c>
      <c r="IW17" s="287"/>
      <c r="IX17" s="288"/>
      <c r="IY17" s="289" t="s">
        <v>330</v>
      </c>
      <c r="IZ17" s="290"/>
      <c r="JA17" s="207">
        <v>3423884</v>
      </c>
      <c r="JB17" s="150">
        <v>46211217</v>
      </c>
      <c r="JC17" s="150">
        <v>18826747</v>
      </c>
      <c r="JD17" s="150">
        <v>2531772</v>
      </c>
      <c r="JE17" s="216">
        <v>24852698</v>
      </c>
      <c r="JF17" s="150">
        <v>4432985</v>
      </c>
      <c r="JG17" s="150">
        <v>3792491</v>
      </c>
      <c r="JH17" s="217">
        <v>640494</v>
      </c>
      <c r="JI17" s="217">
        <v>11603484</v>
      </c>
      <c r="JJ17" s="286" t="s">
        <v>331</v>
      </c>
      <c r="JK17" s="287"/>
      <c r="JL17" s="288"/>
      <c r="JM17" s="289" t="s">
        <v>330</v>
      </c>
      <c r="JN17" s="290"/>
      <c r="JO17" s="207">
        <v>149869</v>
      </c>
      <c r="JP17" s="150">
        <v>1835</v>
      </c>
      <c r="JQ17" s="150">
        <v>5589</v>
      </c>
      <c r="JR17" s="150">
        <v>49443</v>
      </c>
      <c r="JS17" s="150">
        <v>101569</v>
      </c>
      <c r="JT17" s="216">
        <v>36215</v>
      </c>
      <c r="JU17" s="150">
        <v>1915</v>
      </c>
      <c r="JV17" s="150">
        <v>9784</v>
      </c>
      <c r="JW17" s="217">
        <v>428245</v>
      </c>
      <c r="JX17" s="217">
        <v>256691</v>
      </c>
      <c r="JY17" s="217">
        <v>227599</v>
      </c>
      <c r="JZ17" s="217">
        <v>65404</v>
      </c>
      <c r="KA17" s="286" t="s">
        <v>331</v>
      </c>
      <c r="KB17" s="287"/>
      <c r="KC17" s="288"/>
      <c r="KD17" s="289" t="s">
        <v>330</v>
      </c>
      <c r="KE17" s="290"/>
      <c r="KF17" s="207">
        <v>19693</v>
      </c>
      <c r="KG17" s="150">
        <v>142502</v>
      </c>
      <c r="KH17" s="150">
        <v>31594</v>
      </c>
      <c r="KI17" s="150">
        <v>31594</v>
      </c>
      <c r="KJ17" s="150">
        <v>34436</v>
      </c>
      <c r="KK17" s="216">
        <v>53992</v>
      </c>
      <c r="KL17" s="150">
        <v>41584</v>
      </c>
      <c r="KM17" s="150">
        <v>6454</v>
      </c>
      <c r="KN17" s="217">
        <v>413082</v>
      </c>
      <c r="KO17" s="286" t="s">
        <v>331</v>
      </c>
      <c r="KP17" s="287"/>
      <c r="KQ17" s="288"/>
      <c r="KR17" s="289" t="s">
        <v>330</v>
      </c>
      <c r="KS17" s="290"/>
      <c r="KT17" s="207">
        <v>45982287</v>
      </c>
      <c r="KU17" s="150">
        <v>62430247</v>
      </c>
      <c r="KV17" s="150">
        <v>58690528</v>
      </c>
      <c r="KW17" s="150">
        <v>76008074</v>
      </c>
      <c r="KX17" s="150">
        <v>860952</v>
      </c>
      <c r="KY17" s="312">
        <v>0.75</v>
      </c>
      <c r="KZ17" s="422" t="s">
        <v>331</v>
      </c>
    </row>
    <row r="18" spans="1:312" s="321" customFormat="1" ht="18" x14ac:dyDescent="0.45">
      <c r="A18" s="420"/>
      <c r="B18" s="421"/>
      <c r="D18" s="336"/>
      <c r="E18" s="356" t="s">
        <v>332</v>
      </c>
      <c r="G18" s="207">
        <v>157842</v>
      </c>
      <c r="H18" s="150">
        <v>938131</v>
      </c>
      <c r="I18" s="150">
        <v>12502</v>
      </c>
      <c r="J18" s="217">
        <v>8139</v>
      </c>
      <c r="K18" s="217">
        <v>20235</v>
      </c>
      <c r="L18" s="217">
        <v>16410</v>
      </c>
      <c r="M18" s="217">
        <v>124101</v>
      </c>
      <c r="N18" s="217">
        <v>756744</v>
      </c>
      <c r="O18" s="150">
        <v>642082</v>
      </c>
      <c r="P18" s="150">
        <v>101059</v>
      </c>
      <c r="Q18" s="150">
        <v>13603</v>
      </c>
      <c r="R18" s="216">
        <v>59823</v>
      </c>
      <c r="S18" s="150">
        <v>3914130</v>
      </c>
      <c r="T18" s="286" t="s">
        <v>333</v>
      </c>
      <c r="U18" s="287"/>
      <c r="V18" s="288"/>
      <c r="W18" s="289" t="s">
        <v>332</v>
      </c>
      <c r="X18" s="290"/>
      <c r="Y18" s="150">
        <v>2546475</v>
      </c>
      <c r="Z18" s="216">
        <v>2323604</v>
      </c>
      <c r="AA18" s="150">
        <v>65420</v>
      </c>
      <c r="AB18" s="150">
        <v>157451</v>
      </c>
      <c r="AC18" s="217">
        <v>1367655</v>
      </c>
      <c r="AD18" s="207">
        <v>38044</v>
      </c>
      <c r="AE18" s="150">
        <v>40131</v>
      </c>
      <c r="AF18" s="150">
        <v>0</v>
      </c>
      <c r="AG18" s="150">
        <v>0</v>
      </c>
      <c r="AH18" s="150">
        <v>6910</v>
      </c>
      <c r="AI18" s="150">
        <v>166329</v>
      </c>
      <c r="AJ18" s="216">
        <v>0</v>
      </c>
      <c r="AK18" s="150">
        <v>0</v>
      </c>
      <c r="AL18" s="150">
        <v>0</v>
      </c>
      <c r="AM18" s="286" t="s">
        <v>333</v>
      </c>
      <c r="AN18" s="287"/>
      <c r="AO18" s="288"/>
      <c r="AP18" s="301" t="s">
        <v>332</v>
      </c>
      <c r="AQ18" s="302"/>
      <c r="AR18" s="150">
        <v>102697</v>
      </c>
      <c r="AS18" s="217">
        <v>554798</v>
      </c>
      <c r="AT18" s="217">
        <v>457893</v>
      </c>
      <c r="AU18" s="217">
        <v>0</v>
      </c>
      <c r="AV18" s="150">
        <v>853</v>
      </c>
      <c r="AW18" s="150">
        <v>0</v>
      </c>
      <c r="AX18" s="150">
        <v>0</v>
      </c>
      <c r="AY18" s="207">
        <v>0</v>
      </c>
      <c r="AZ18" s="207">
        <v>0</v>
      </c>
      <c r="BA18" s="207">
        <v>0</v>
      </c>
      <c r="BB18" s="207">
        <v>0</v>
      </c>
      <c r="BC18" s="207">
        <v>0</v>
      </c>
      <c r="BD18" s="150">
        <v>0</v>
      </c>
      <c r="BE18" s="286" t="s">
        <v>333</v>
      </c>
      <c r="BF18" s="287"/>
      <c r="BG18" s="288"/>
      <c r="BH18" s="289" t="s">
        <v>332</v>
      </c>
      <c r="BI18" s="290"/>
      <c r="BJ18" s="207">
        <v>0</v>
      </c>
      <c r="BK18" s="207">
        <v>0</v>
      </c>
      <c r="BL18" s="207">
        <v>0</v>
      </c>
      <c r="BM18" s="207">
        <v>0</v>
      </c>
      <c r="BN18" s="207">
        <v>0</v>
      </c>
      <c r="BO18" s="207">
        <v>0</v>
      </c>
      <c r="BP18" s="207">
        <v>0</v>
      </c>
      <c r="BQ18" s="207">
        <v>0</v>
      </c>
      <c r="BR18" s="207">
        <v>0</v>
      </c>
      <c r="BS18" s="207">
        <v>0</v>
      </c>
      <c r="BT18" s="207">
        <v>0</v>
      </c>
      <c r="BU18" s="207">
        <v>0</v>
      </c>
      <c r="BV18" s="207">
        <v>0</v>
      </c>
      <c r="BW18" s="150">
        <v>0</v>
      </c>
      <c r="BX18" s="286" t="s">
        <v>333</v>
      </c>
      <c r="BY18" s="287"/>
      <c r="BZ18" s="288"/>
      <c r="CA18" s="289" t="s">
        <v>332</v>
      </c>
      <c r="CB18" s="290"/>
      <c r="CC18" s="207">
        <v>0</v>
      </c>
      <c r="CD18" s="207">
        <v>0</v>
      </c>
      <c r="CE18" s="207">
        <v>15315</v>
      </c>
      <c r="CF18" s="207">
        <v>12200</v>
      </c>
      <c r="CG18" s="207">
        <v>11510</v>
      </c>
      <c r="CH18" s="207">
        <v>0</v>
      </c>
      <c r="CI18" s="207">
        <v>690</v>
      </c>
      <c r="CJ18" s="207">
        <v>3115</v>
      </c>
      <c r="CK18" s="207">
        <v>0</v>
      </c>
      <c r="CL18" s="207">
        <v>166</v>
      </c>
      <c r="CM18" s="207">
        <v>0</v>
      </c>
      <c r="CN18" s="207">
        <v>0</v>
      </c>
      <c r="CO18" s="207">
        <v>0</v>
      </c>
      <c r="CP18" s="207">
        <v>509</v>
      </c>
      <c r="CQ18" s="150">
        <v>0</v>
      </c>
      <c r="CR18" s="286" t="s">
        <v>333</v>
      </c>
      <c r="CS18" s="287"/>
      <c r="CT18" s="288"/>
      <c r="CU18" s="289" t="s">
        <v>332</v>
      </c>
      <c r="CV18" s="290"/>
      <c r="CW18" s="207">
        <v>0</v>
      </c>
      <c r="CX18" s="207">
        <v>0</v>
      </c>
      <c r="CY18" s="207">
        <v>0</v>
      </c>
      <c r="CZ18" s="207">
        <v>1424</v>
      </c>
      <c r="DA18" s="207">
        <v>1016</v>
      </c>
      <c r="DB18" s="207">
        <v>0</v>
      </c>
      <c r="DC18" s="207">
        <v>0</v>
      </c>
      <c r="DD18" s="207">
        <v>0</v>
      </c>
      <c r="DE18" s="207">
        <v>0</v>
      </c>
      <c r="DF18" s="207">
        <v>0</v>
      </c>
      <c r="DG18" s="207">
        <v>388722</v>
      </c>
      <c r="DH18" s="207">
        <v>274406</v>
      </c>
      <c r="DI18" s="150">
        <v>258875</v>
      </c>
      <c r="DJ18" s="286" t="s">
        <v>333</v>
      </c>
      <c r="DK18" s="287"/>
      <c r="DL18" s="288"/>
      <c r="DM18" s="289" t="s">
        <v>332</v>
      </c>
      <c r="DN18" s="290"/>
      <c r="DO18" s="207">
        <v>15531</v>
      </c>
      <c r="DP18" s="207">
        <v>114316</v>
      </c>
      <c r="DQ18" s="207">
        <v>4171</v>
      </c>
      <c r="DR18" s="207">
        <v>0</v>
      </c>
      <c r="DS18" s="207">
        <v>6628</v>
      </c>
      <c r="DT18" s="207">
        <v>0</v>
      </c>
      <c r="DU18" s="207">
        <v>0</v>
      </c>
      <c r="DV18" s="207">
        <v>56327</v>
      </c>
      <c r="DW18" s="207">
        <v>47190</v>
      </c>
      <c r="DX18" s="207">
        <v>0</v>
      </c>
      <c r="DY18" s="207">
        <v>0</v>
      </c>
      <c r="DZ18" s="207">
        <v>0</v>
      </c>
      <c r="EA18" s="207">
        <v>0</v>
      </c>
      <c r="EB18" s="150">
        <v>927008</v>
      </c>
      <c r="EC18" s="286" t="s">
        <v>333</v>
      </c>
      <c r="ED18" s="287"/>
      <c r="EE18" s="288"/>
      <c r="EF18" s="289" t="s">
        <v>332</v>
      </c>
      <c r="EG18" s="290"/>
      <c r="EH18" s="150">
        <v>245363</v>
      </c>
      <c r="EI18" s="150">
        <v>245363</v>
      </c>
      <c r="EJ18" s="150">
        <v>0</v>
      </c>
      <c r="EK18" s="150">
        <v>0</v>
      </c>
      <c r="EL18" s="150">
        <v>238313</v>
      </c>
      <c r="EM18" s="150">
        <v>7050</v>
      </c>
      <c r="EN18" s="150">
        <v>0</v>
      </c>
      <c r="EO18" s="216">
        <v>0</v>
      </c>
      <c r="EP18" s="150">
        <v>9687</v>
      </c>
      <c r="EQ18" s="150">
        <v>5656</v>
      </c>
      <c r="ER18" s="217">
        <v>4031</v>
      </c>
      <c r="ES18" s="217">
        <v>7081</v>
      </c>
      <c r="ET18" s="217">
        <v>90568</v>
      </c>
      <c r="EU18" s="150">
        <v>6753670</v>
      </c>
      <c r="EV18" s="286" t="s">
        <v>333</v>
      </c>
      <c r="EW18" s="287"/>
      <c r="EX18" s="288"/>
      <c r="EY18" s="289" t="s">
        <v>332</v>
      </c>
      <c r="EZ18" s="290"/>
      <c r="FA18" s="150">
        <v>0</v>
      </c>
      <c r="FB18" s="150">
        <v>77625</v>
      </c>
      <c r="FC18" s="150">
        <f t="shared" si="0"/>
        <v>77625</v>
      </c>
      <c r="FD18" s="216">
        <v>16616</v>
      </c>
      <c r="FE18" s="150">
        <v>810</v>
      </c>
      <c r="FF18" s="150">
        <v>580221</v>
      </c>
      <c r="FG18" s="150">
        <v>303806</v>
      </c>
      <c r="FH18" s="150">
        <v>106689</v>
      </c>
      <c r="FI18" s="286" t="s">
        <v>333</v>
      </c>
      <c r="FJ18" s="287"/>
      <c r="FK18" s="288"/>
      <c r="FL18" s="289" t="s">
        <v>332</v>
      </c>
      <c r="FM18" s="290"/>
      <c r="FN18" s="150">
        <v>2672607</v>
      </c>
      <c r="FO18" s="150">
        <v>394694</v>
      </c>
      <c r="FP18" s="150">
        <v>4075443</v>
      </c>
      <c r="FQ18" s="150">
        <v>1100291</v>
      </c>
      <c r="FR18" s="216">
        <v>349</v>
      </c>
      <c r="FS18" s="150">
        <v>617323</v>
      </c>
      <c r="FT18" s="150">
        <v>482619</v>
      </c>
      <c r="FU18" s="217">
        <v>1656950</v>
      </c>
      <c r="FV18" s="217">
        <v>0</v>
      </c>
      <c r="FW18" s="286" t="s">
        <v>333</v>
      </c>
      <c r="FX18" s="287"/>
      <c r="FY18" s="288"/>
      <c r="FZ18" s="289" t="s">
        <v>332</v>
      </c>
      <c r="GA18" s="290"/>
      <c r="GB18" s="207">
        <v>2569544</v>
      </c>
      <c r="GC18" s="150">
        <v>5326785</v>
      </c>
      <c r="GD18" s="150">
        <f>歳出!FF18+歳出!FJ18+歳出!FW18</f>
        <v>746327</v>
      </c>
      <c r="GE18" s="150">
        <f t="shared" si="1"/>
        <v>1081160</v>
      </c>
      <c r="GF18" s="150">
        <f>歳出!FD18</f>
        <v>1827487</v>
      </c>
      <c r="GG18" s="216">
        <v>412879</v>
      </c>
      <c r="GH18" s="150">
        <v>333448</v>
      </c>
      <c r="GI18" s="150">
        <f t="shared" si="2"/>
        <v>746327</v>
      </c>
      <c r="GJ18" s="217">
        <v>996764</v>
      </c>
      <c r="GK18" s="286" t="s">
        <v>333</v>
      </c>
      <c r="GL18" s="287"/>
      <c r="GM18" s="288"/>
      <c r="GN18" s="289" t="s">
        <v>332</v>
      </c>
      <c r="GO18" s="290"/>
      <c r="GP18" s="207">
        <v>62227</v>
      </c>
      <c r="GQ18" s="150">
        <f t="shared" si="3"/>
        <v>1058991</v>
      </c>
      <c r="GR18" s="150">
        <v>140264</v>
      </c>
      <c r="GS18" s="150">
        <v>923590</v>
      </c>
      <c r="GT18" s="150">
        <v>959680</v>
      </c>
      <c r="GU18" s="216">
        <v>0</v>
      </c>
      <c r="GV18" s="150">
        <v>0</v>
      </c>
      <c r="GW18" s="150">
        <v>0</v>
      </c>
      <c r="GX18" s="217">
        <v>0</v>
      </c>
      <c r="GY18" s="217">
        <v>0</v>
      </c>
      <c r="GZ18" s="150">
        <v>0</v>
      </c>
      <c r="HA18" s="286" t="s">
        <v>333</v>
      </c>
      <c r="HB18" s="287"/>
      <c r="HC18" s="288"/>
      <c r="HD18" s="289" t="s">
        <v>332</v>
      </c>
      <c r="HE18" s="290"/>
      <c r="HF18" s="207">
        <v>0</v>
      </c>
      <c r="HG18" s="150">
        <v>929853</v>
      </c>
      <c r="HH18" s="150">
        <v>1551296</v>
      </c>
      <c r="HI18" s="150">
        <v>1260095</v>
      </c>
      <c r="HJ18" s="217">
        <v>2096</v>
      </c>
      <c r="HK18" s="286" t="s">
        <v>333</v>
      </c>
      <c r="HL18" s="287"/>
      <c r="HM18" s="288"/>
      <c r="HN18" s="289" t="s">
        <v>332</v>
      </c>
      <c r="HO18" s="290"/>
      <c r="HP18" s="207">
        <v>124274</v>
      </c>
      <c r="HQ18" s="150">
        <v>131282</v>
      </c>
      <c r="HR18" s="150">
        <v>752083</v>
      </c>
      <c r="HS18" s="150">
        <v>1007639</v>
      </c>
      <c r="HT18" s="150">
        <v>0</v>
      </c>
      <c r="HU18" s="303">
        <v>29.1</v>
      </c>
      <c r="HV18" s="304">
        <v>14.3</v>
      </c>
      <c r="HW18" s="304">
        <v>13.8</v>
      </c>
      <c r="HX18" s="305" t="s">
        <v>333</v>
      </c>
      <c r="HY18" s="306"/>
      <c r="HZ18" s="307"/>
      <c r="IA18" s="308" t="s">
        <v>332</v>
      </c>
      <c r="IB18" s="309"/>
      <c r="IC18" s="304">
        <v>57.1</v>
      </c>
      <c r="ID18" s="310">
        <v>13.7</v>
      </c>
      <c r="IE18" s="310">
        <v>1.2</v>
      </c>
      <c r="IF18" s="310">
        <v>13.5</v>
      </c>
      <c r="IG18" s="304">
        <v>0</v>
      </c>
      <c r="IH18" s="304">
        <v>13.6</v>
      </c>
      <c r="II18" s="304">
        <v>99.1</v>
      </c>
      <c r="IJ18" s="304">
        <v>99.1</v>
      </c>
      <c r="IK18" s="286" t="s">
        <v>333</v>
      </c>
      <c r="IL18" s="287"/>
      <c r="IM18" s="288"/>
      <c r="IN18" s="289" t="s">
        <v>332</v>
      </c>
      <c r="IO18" s="290"/>
      <c r="IP18" s="311">
        <v>11.6</v>
      </c>
      <c r="IQ18" s="150">
        <v>30070420</v>
      </c>
      <c r="IR18" s="150">
        <v>657593</v>
      </c>
      <c r="IS18" s="217">
        <v>608077</v>
      </c>
      <c r="IT18" s="217">
        <v>3097860</v>
      </c>
      <c r="IU18" s="217">
        <v>101043</v>
      </c>
      <c r="IV18" s="286" t="s">
        <v>333</v>
      </c>
      <c r="IW18" s="287"/>
      <c r="IX18" s="288"/>
      <c r="IY18" s="289" t="s">
        <v>332</v>
      </c>
      <c r="IZ18" s="290"/>
      <c r="JA18" s="207">
        <v>10508106</v>
      </c>
      <c r="JB18" s="150">
        <v>8981014</v>
      </c>
      <c r="JC18" s="150">
        <v>4399407</v>
      </c>
      <c r="JD18" s="150">
        <v>320113</v>
      </c>
      <c r="JE18" s="216">
        <v>4261494</v>
      </c>
      <c r="JF18" s="150">
        <v>0</v>
      </c>
      <c r="JG18" s="150">
        <v>0</v>
      </c>
      <c r="JH18" s="217">
        <v>0</v>
      </c>
      <c r="JI18" s="217">
        <v>8073774</v>
      </c>
      <c r="JJ18" s="286" t="s">
        <v>333</v>
      </c>
      <c r="JK18" s="287"/>
      <c r="JL18" s="288"/>
      <c r="JM18" s="289" t="s">
        <v>332</v>
      </c>
      <c r="JN18" s="290"/>
      <c r="JO18" s="207">
        <v>139687</v>
      </c>
      <c r="JP18" s="150">
        <v>2226</v>
      </c>
      <c r="JQ18" s="150">
        <v>5338</v>
      </c>
      <c r="JR18" s="150">
        <v>85244</v>
      </c>
      <c r="JS18" s="150">
        <v>111129</v>
      </c>
      <c r="JT18" s="216">
        <v>37696</v>
      </c>
      <c r="JU18" s="150">
        <v>9442</v>
      </c>
      <c r="JV18" s="150">
        <v>12349</v>
      </c>
      <c r="JW18" s="217">
        <v>465611</v>
      </c>
      <c r="JX18" s="217">
        <v>287114</v>
      </c>
      <c r="JY18" s="217">
        <v>262176</v>
      </c>
      <c r="JZ18" s="217">
        <v>82949</v>
      </c>
      <c r="KA18" s="286" t="s">
        <v>333</v>
      </c>
      <c r="KB18" s="287"/>
      <c r="KC18" s="288"/>
      <c r="KD18" s="289" t="s">
        <v>332</v>
      </c>
      <c r="KE18" s="290"/>
      <c r="KF18" s="207">
        <v>34665</v>
      </c>
      <c r="KG18" s="150">
        <v>144562</v>
      </c>
      <c r="KH18" s="150">
        <v>22445</v>
      </c>
      <c r="KI18" s="150">
        <v>22445</v>
      </c>
      <c r="KJ18" s="150">
        <v>48930</v>
      </c>
      <c r="KK18" s="216">
        <v>50055</v>
      </c>
      <c r="KL18" s="150">
        <v>45950</v>
      </c>
      <c r="KM18" s="150">
        <v>3848</v>
      </c>
      <c r="KN18" s="217">
        <v>463751</v>
      </c>
      <c r="KO18" s="286" t="s">
        <v>333</v>
      </c>
      <c r="KP18" s="287"/>
      <c r="KQ18" s="288"/>
      <c r="KR18" s="289" t="s">
        <v>332</v>
      </c>
      <c r="KS18" s="290"/>
      <c r="KT18" s="207">
        <v>10414705</v>
      </c>
      <c r="KU18" s="150">
        <v>16933685</v>
      </c>
      <c r="KV18" s="150">
        <v>13184537</v>
      </c>
      <c r="KW18" s="150">
        <v>19798160</v>
      </c>
      <c r="KX18" s="150">
        <v>83820</v>
      </c>
      <c r="KY18" s="312">
        <v>0.63</v>
      </c>
      <c r="KZ18" s="422" t="s">
        <v>333</v>
      </c>
    </row>
    <row r="19" spans="1:312" s="321" customFormat="1" ht="18" x14ac:dyDescent="0.45">
      <c r="A19" s="420"/>
      <c r="B19" s="421"/>
      <c r="D19" s="336"/>
      <c r="E19" s="356" t="s">
        <v>334</v>
      </c>
      <c r="G19" s="207">
        <v>233354</v>
      </c>
      <c r="H19" s="150">
        <v>618574</v>
      </c>
      <c r="I19" s="150">
        <v>17852</v>
      </c>
      <c r="J19" s="217">
        <v>2238</v>
      </c>
      <c r="K19" s="217">
        <v>13829</v>
      </c>
      <c r="L19" s="217">
        <v>0</v>
      </c>
      <c r="M19" s="217">
        <v>53561</v>
      </c>
      <c r="N19" s="217">
        <v>531094</v>
      </c>
      <c r="O19" s="150">
        <v>400079</v>
      </c>
      <c r="P19" s="150">
        <v>71721</v>
      </c>
      <c r="Q19" s="150">
        <v>59294</v>
      </c>
      <c r="R19" s="216">
        <v>46609</v>
      </c>
      <c r="S19" s="150">
        <v>3314325</v>
      </c>
      <c r="T19" s="286" t="s">
        <v>335</v>
      </c>
      <c r="U19" s="287"/>
      <c r="V19" s="288"/>
      <c r="W19" s="289" t="s">
        <v>334</v>
      </c>
      <c r="X19" s="290"/>
      <c r="Y19" s="150">
        <v>2124297</v>
      </c>
      <c r="Z19" s="216">
        <v>1751833</v>
      </c>
      <c r="AA19" s="150">
        <v>49230</v>
      </c>
      <c r="AB19" s="150">
        <v>323234</v>
      </c>
      <c r="AC19" s="217">
        <v>1190028</v>
      </c>
      <c r="AD19" s="207">
        <v>32857</v>
      </c>
      <c r="AE19" s="150">
        <v>49056</v>
      </c>
      <c r="AF19" s="150">
        <v>0</v>
      </c>
      <c r="AG19" s="150">
        <v>0</v>
      </c>
      <c r="AH19" s="150">
        <v>0</v>
      </c>
      <c r="AI19" s="150">
        <v>105162</v>
      </c>
      <c r="AJ19" s="216">
        <v>0</v>
      </c>
      <c r="AK19" s="150">
        <v>238</v>
      </c>
      <c r="AL19" s="150">
        <v>0</v>
      </c>
      <c r="AM19" s="286" t="s">
        <v>335</v>
      </c>
      <c r="AN19" s="287"/>
      <c r="AO19" s="288"/>
      <c r="AP19" s="301" t="s">
        <v>334</v>
      </c>
      <c r="AQ19" s="302"/>
      <c r="AR19" s="150">
        <v>81105</v>
      </c>
      <c r="AS19" s="217">
        <v>511880</v>
      </c>
      <c r="AT19" s="217">
        <v>409730</v>
      </c>
      <c r="AU19" s="217">
        <v>0</v>
      </c>
      <c r="AV19" s="150">
        <v>0</v>
      </c>
      <c r="AW19" s="150">
        <v>0</v>
      </c>
      <c r="AX19" s="150">
        <v>0</v>
      </c>
      <c r="AY19" s="207">
        <v>395244</v>
      </c>
      <c r="AZ19" s="207">
        <v>279407</v>
      </c>
      <c r="BA19" s="207">
        <v>237335</v>
      </c>
      <c r="BB19" s="207">
        <v>3332</v>
      </c>
      <c r="BC19" s="207">
        <v>38740</v>
      </c>
      <c r="BD19" s="150">
        <v>115837</v>
      </c>
      <c r="BE19" s="286" t="s">
        <v>335</v>
      </c>
      <c r="BF19" s="287"/>
      <c r="BG19" s="288"/>
      <c r="BH19" s="289" t="s">
        <v>334</v>
      </c>
      <c r="BI19" s="290"/>
      <c r="BJ19" s="207">
        <v>3060</v>
      </c>
      <c r="BK19" s="207">
        <v>5433</v>
      </c>
      <c r="BL19" s="207">
        <v>0</v>
      </c>
      <c r="BM19" s="207">
        <v>0</v>
      </c>
      <c r="BN19" s="207">
        <v>0</v>
      </c>
      <c r="BO19" s="207">
        <v>4968</v>
      </c>
      <c r="BP19" s="207">
        <v>0</v>
      </c>
      <c r="BQ19" s="207">
        <v>0</v>
      </c>
      <c r="BR19" s="207">
        <v>0</v>
      </c>
      <c r="BS19" s="207">
        <v>1462</v>
      </c>
      <c r="BT19" s="207">
        <v>55249</v>
      </c>
      <c r="BU19" s="207">
        <v>45665</v>
      </c>
      <c r="BV19" s="207">
        <v>0</v>
      </c>
      <c r="BW19" s="150">
        <v>0</v>
      </c>
      <c r="BX19" s="286" t="s">
        <v>335</v>
      </c>
      <c r="BY19" s="287"/>
      <c r="BZ19" s="288"/>
      <c r="CA19" s="289" t="s">
        <v>334</v>
      </c>
      <c r="CB19" s="290"/>
      <c r="CC19" s="207">
        <v>0</v>
      </c>
      <c r="CD19" s="207">
        <v>0</v>
      </c>
      <c r="CE19" s="207">
        <v>121240</v>
      </c>
      <c r="CF19" s="207">
        <v>97419</v>
      </c>
      <c r="CG19" s="207">
        <v>83982</v>
      </c>
      <c r="CH19" s="207">
        <v>0</v>
      </c>
      <c r="CI19" s="207">
        <v>13437</v>
      </c>
      <c r="CJ19" s="207">
        <v>23821</v>
      </c>
      <c r="CK19" s="207">
        <v>0</v>
      </c>
      <c r="CL19" s="207">
        <v>2915</v>
      </c>
      <c r="CM19" s="207">
        <v>0</v>
      </c>
      <c r="CN19" s="207">
        <v>0</v>
      </c>
      <c r="CO19" s="207">
        <v>0</v>
      </c>
      <c r="CP19" s="207">
        <v>1498</v>
      </c>
      <c r="CQ19" s="150">
        <v>0</v>
      </c>
      <c r="CR19" s="286" t="s">
        <v>335</v>
      </c>
      <c r="CS19" s="287"/>
      <c r="CT19" s="288"/>
      <c r="CU19" s="289" t="s">
        <v>334</v>
      </c>
      <c r="CV19" s="290"/>
      <c r="CW19" s="207">
        <v>0</v>
      </c>
      <c r="CX19" s="207">
        <v>0</v>
      </c>
      <c r="CY19" s="207">
        <v>0</v>
      </c>
      <c r="CZ19" s="207">
        <v>11419</v>
      </c>
      <c r="DA19" s="207">
        <v>7989</v>
      </c>
      <c r="DB19" s="207">
        <v>0</v>
      </c>
      <c r="DC19" s="207">
        <v>0</v>
      </c>
      <c r="DD19" s="207">
        <v>0</v>
      </c>
      <c r="DE19" s="207">
        <v>0</v>
      </c>
      <c r="DF19" s="207">
        <v>0</v>
      </c>
      <c r="DG19" s="207">
        <v>0</v>
      </c>
      <c r="DH19" s="207">
        <v>0</v>
      </c>
      <c r="DI19" s="150">
        <v>0</v>
      </c>
      <c r="DJ19" s="286" t="s">
        <v>335</v>
      </c>
      <c r="DK19" s="287"/>
      <c r="DL19" s="288"/>
      <c r="DM19" s="289" t="s">
        <v>334</v>
      </c>
      <c r="DN19" s="290"/>
      <c r="DO19" s="207">
        <v>0</v>
      </c>
      <c r="DP19" s="207">
        <v>0</v>
      </c>
      <c r="DQ19" s="207">
        <v>0</v>
      </c>
      <c r="DR19" s="207">
        <v>0</v>
      </c>
      <c r="DS19" s="207">
        <v>0</v>
      </c>
      <c r="DT19" s="207">
        <v>0</v>
      </c>
      <c r="DU19" s="207">
        <v>0</v>
      </c>
      <c r="DV19" s="207">
        <v>0</v>
      </c>
      <c r="DW19" s="207">
        <v>0</v>
      </c>
      <c r="DX19" s="207">
        <v>0</v>
      </c>
      <c r="DY19" s="207">
        <v>0</v>
      </c>
      <c r="DZ19" s="207">
        <v>0</v>
      </c>
      <c r="EA19" s="207">
        <v>0</v>
      </c>
      <c r="EB19" s="150">
        <v>913037</v>
      </c>
      <c r="EC19" s="286" t="s">
        <v>335</v>
      </c>
      <c r="ED19" s="287"/>
      <c r="EE19" s="288"/>
      <c r="EF19" s="289" t="s">
        <v>334</v>
      </c>
      <c r="EG19" s="290"/>
      <c r="EH19" s="150">
        <v>339054</v>
      </c>
      <c r="EI19" s="150">
        <v>339054</v>
      </c>
      <c r="EJ19" s="150">
        <v>0</v>
      </c>
      <c r="EK19" s="150">
        <v>0</v>
      </c>
      <c r="EL19" s="150">
        <v>339054</v>
      </c>
      <c r="EM19" s="150">
        <v>0</v>
      </c>
      <c r="EN19" s="150">
        <v>0</v>
      </c>
      <c r="EO19" s="216">
        <v>0</v>
      </c>
      <c r="EP19" s="150">
        <v>6800</v>
      </c>
      <c r="EQ19" s="150">
        <v>4391</v>
      </c>
      <c r="ER19" s="217">
        <v>2409</v>
      </c>
      <c r="ES19" s="217">
        <v>0</v>
      </c>
      <c r="ET19" s="217">
        <v>16091</v>
      </c>
      <c r="EU19" s="150">
        <v>6004328</v>
      </c>
      <c r="EV19" s="286" t="s">
        <v>335</v>
      </c>
      <c r="EW19" s="287"/>
      <c r="EX19" s="288"/>
      <c r="EY19" s="289" t="s">
        <v>334</v>
      </c>
      <c r="EZ19" s="290"/>
      <c r="FA19" s="150">
        <v>0</v>
      </c>
      <c r="FB19" s="150">
        <v>138052</v>
      </c>
      <c r="FC19" s="150">
        <f t="shared" si="0"/>
        <v>138052</v>
      </c>
      <c r="FD19" s="216">
        <v>27506</v>
      </c>
      <c r="FE19" s="150">
        <v>355</v>
      </c>
      <c r="FF19" s="150">
        <v>778880</v>
      </c>
      <c r="FG19" s="150">
        <v>224980</v>
      </c>
      <c r="FH19" s="150">
        <v>186971</v>
      </c>
      <c r="FI19" s="286" t="s">
        <v>335</v>
      </c>
      <c r="FJ19" s="287"/>
      <c r="FK19" s="288"/>
      <c r="FL19" s="289" t="s">
        <v>334</v>
      </c>
      <c r="FM19" s="290"/>
      <c r="FN19" s="150">
        <v>6113331</v>
      </c>
      <c r="FO19" s="150">
        <v>1165693</v>
      </c>
      <c r="FP19" s="150">
        <v>8497716</v>
      </c>
      <c r="FQ19" s="150">
        <v>2933139</v>
      </c>
      <c r="FR19" s="216">
        <v>218</v>
      </c>
      <c r="FS19" s="150">
        <v>2769264</v>
      </c>
      <c r="FT19" s="150">
        <v>163657</v>
      </c>
      <c r="FU19" s="217">
        <v>2899951</v>
      </c>
      <c r="FV19" s="217">
        <v>0</v>
      </c>
      <c r="FW19" s="286" t="s">
        <v>335</v>
      </c>
      <c r="FX19" s="287"/>
      <c r="FY19" s="288"/>
      <c r="FZ19" s="289" t="s">
        <v>334</v>
      </c>
      <c r="GA19" s="290"/>
      <c r="GB19" s="207">
        <v>2013791</v>
      </c>
      <c r="GC19" s="150">
        <v>7846881</v>
      </c>
      <c r="GD19" s="150">
        <f>歳出!FF19+歳出!FJ19+歳出!FW19</f>
        <v>1881856</v>
      </c>
      <c r="GE19" s="150">
        <f t="shared" si="1"/>
        <v>3605093</v>
      </c>
      <c r="GF19" s="150">
        <f>歳出!FD19</f>
        <v>5486949</v>
      </c>
      <c r="GG19" s="216">
        <v>1204279</v>
      </c>
      <c r="GH19" s="150">
        <v>677577</v>
      </c>
      <c r="GI19" s="150">
        <f t="shared" si="2"/>
        <v>1881856</v>
      </c>
      <c r="GJ19" s="217">
        <v>3574273</v>
      </c>
      <c r="GK19" s="286" t="s">
        <v>335</v>
      </c>
      <c r="GL19" s="287"/>
      <c r="GM19" s="288"/>
      <c r="GN19" s="289" t="s">
        <v>334</v>
      </c>
      <c r="GO19" s="290"/>
      <c r="GP19" s="207">
        <v>30820</v>
      </c>
      <c r="GQ19" s="150">
        <f t="shared" si="3"/>
        <v>3605093</v>
      </c>
      <c r="GR19" s="150">
        <v>33634</v>
      </c>
      <c r="GS19" s="150">
        <v>0</v>
      </c>
      <c r="GT19" s="150">
        <v>1303052</v>
      </c>
      <c r="GU19" s="216">
        <v>32689</v>
      </c>
      <c r="GV19" s="150">
        <v>0</v>
      </c>
      <c r="GW19" s="150">
        <v>0</v>
      </c>
      <c r="GX19" s="217">
        <v>0</v>
      </c>
      <c r="GY19" s="217">
        <v>0</v>
      </c>
      <c r="GZ19" s="150">
        <v>0</v>
      </c>
      <c r="HA19" s="286" t="s">
        <v>335</v>
      </c>
      <c r="HB19" s="287"/>
      <c r="HC19" s="288"/>
      <c r="HD19" s="289" t="s">
        <v>334</v>
      </c>
      <c r="HE19" s="290"/>
      <c r="HF19" s="207">
        <v>0</v>
      </c>
      <c r="HG19" s="150">
        <v>1563702</v>
      </c>
      <c r="HH19" s="150">
        <v>2667317</v>
      </c>
      <c r="HI19" s="150">
        <v>2852336</v>
      </c>
      <c r="HJ19" s="217">
        <v>1949</v>
      </c>
      <c r="HK19" s="286" t="s">
        <v>335</v>
      </c>
      <c r="HL19" s="287"/>
      <c r="HM19" s="288"/>
      <c r="HN19" s="289" t="s">
        <v>334</v>
      </c>
      <c r="HO19" s="290"/>
      <c r="HP19" s="207">
        <v>12375</v>
      </c>
      <c r="HQ19" s="150">
        <v>2522173</v>
      </c>
      <c r="HR19" s="150">
        <v>1373299</v>
      </c>
      <c r="HS19" s="150">
        <v>3907847</v>
      </c>
      <c r="HT19" s="150">
        <v>500000</v>
      </c>
      <c r="HU19" s="303">
        <v>14.5</v>
      </c>
      <c r="HV19" s="304">
        <v>23.4</v>
      </c>
      <c r="HW19" s="304">
        <v>12.7</v>
      </c>
      <c r="HX19" s="305" t="s">
        <v>335</v>
      </c>
      <c r="HY19" s="306"/>
      <c r="HZ19" s="307"/>
      <c r="IA19" s="308" t="s">
        <v>334</v>
      </c>
      <c r="IB19" s="309"/>
      <c r="IC19" s="304">
        <v>50.6</v>
      </c>
      <c r="ID19" s="310">
        <v>17.3</v>
      </c>
      <c r="IE19" s="310">
        <v>0.5</v>
      </c>
      <c r="IF19" s="310">
        <v>14.1</v>
      </c>
      <c r="IG19" s="304">
        <v>0</v>
      </c>
      <c r="IH19" s="304">
        <v>15</v>
      </c>
      <c r="II19" s="304">
        <v>97.5</v>
      </c>
      <c r="IJ19" s="304">
        <v>97.5</v>
      </c>
      <c r="IK19" s="286" t="s">
        <v>335</v>
      </c>
      <c r="IL19" s="287"/>
      <c r="IM19" s="288"/>
      <c r="IN19" s="289" t="s">
        <v>334</v>
      </c>
      <c r="IO19" s="290"/>
      <c r="IP19" s="311">
        <v>14.4</v>
      </c>
      <c r="IQ19" s="150">
        <v>51564307</v>
      </c>
      <c r="IR19" s="150">
        <v>2384791</v>
      </c>
      <c r="IS19" s="217">
        <v>301009</v>
      </c>
      <c r="IT19" s="217">
        <v>9132879</v>
      </c>
      <c r="IU19" s="217">
        <v>554825</v>
      </c>
      <c r="IV19" s="286" t="s">
        <v>335</v>
      </c>
      <c r="IW19" s="287"/>
      <c r="IX19" s="288"/>
      <c r="IY19" s="289" t="s">
        <v>334</v>
      </c>
      <c r="IZ19" s="290"/>
      <c r="JA19" s="207">
        <v>10915980</v>
      </c>
      <c r="JB19" s="150">
        <v>19993321</v>
      </c>
      <c r="JC19" s="150">
        <v>6398339</v>
      </c>
      <c r="JD19" s="150">
        <v>3094528</v>
      </c>
      <c r="JE19" s="216">
        <v>10500454</v>
      </c>
      <c r="JF19" s="150">
        <v>0</v>
      </c>
      <c r="JG19" s="150">
        <v>0</v>
      </c>
      <c r="JH19" s="217">
        <v>0</v>
      </c>
      <c r="JI19" s="217">
        <v>11817156</v>
      </c>
      <c r="JJ19" s="286" t="s">
        <v>335</v>
      </c>
      <c r="JK19" s="287"/>
      <c r="JL19" s="288"/>
      <c r="JM19" s="289" t="s">
        <v>334</v>
      </c>
      <c r="JN19" s="290"/>
      <c r="JO19" s="207">
        <v>161264</v>
      </c>
      <c r="JP19" s="150">
        <v>1573</v>
      </c>
      <c r="JQ19" s="150">
        <v>5240</v>
      </c>
      <c r="JR19" s="150">
        <v>73042</v>
      </c>
      <c r="JS19" s="150">
        <v>144059</v>
      </c>
      <c r="JT19" s="216">
        <v>45976</v>
      </c>
      <c r="JU19" s="150">
        <v>18062</v>
      </c>
      <c r="JV19" s="150">
        <v>18005</v>
      </c>
      <c r="JW19" s="217">
        <v>547174</v>
      </c>
      <c r="JX19" s="217">
        <v>297497</v>
      </c>
      <c r="JY19" s="217">
        <v>300456</v>
      </c>
      <c r="JZ19" s="217">
        <v>42607</v>
      </c>
      <c r="KA19" s="286" t="s">
        <v>335</v>
      </c>
      <c r="KB19" s="287"/>
      <c r="KC19" s="288"/>
      <c r="KD19" s="289" t="s">
        <v>334</v>
      </c>
      <c r="KE19" s="290"/>
      <c r="KF19" s="207">
        <v>45177</v>
      </c>
      <c r="KG19" s="150">
        <v>212671</v>
      </c>
      <c r="KH19" s="150">
        <v>38936</v>
      </c>
      <c r="KI19" s="150">
        <v>38936</v>
      </c>
      <c r="KJ19" s="150">
        <v>56247</v>
      </c>
      <c r="KK19" s="216">
        <v>60300</v>
      </c>
      <c r="KL19" s="150">
        <v>50264</v>
      </c>
      <c r="KM19" s="150">
        <v>1298</v>
      </c>
      <c r="KN19" s="217">
        <v>534898</v>
      </c>
      <c r="KO19" s="286" t="s">
        <v>335</v>
      </c>
      <c r="KP19" s="287"/>
      <c r="KQ19" s="288"/>
      <c r="KR19" s="289" t="s">
        <v>334</v>
      </c>
      <c r="KS19" s="290"/>
      <c r="KT19" s="207">
        <v>19722709</v>
      </c>
      <c r="KU19" s="150">
        <v>29083636</v>
      </c>
      <c r="KV19" s="150">
        <v>25143309</v>
      </c>
      <c r="KW19" s="150">
        <v>34845768</v>
      </c>
      <c r="KX19" s="150">
        <v>153930</v>
      </c>
      <c r="KY19" s="312">
        <v>0.68</v>
      </c>
      <c r="KZ19" s="422" t="s">
        <v>335</v>
      </c>
    </row>
    <row r="20" spans="1:312" s="321" customFormat="1" ht="18" x14ac:dyDescent="0.45">
      <c r="A20" s="420"/>
      <c r="B20" s="421"/>
      <c r="D20" s="336"/>
      <c r="E20" s="356" t="s">
        <v>336</v>
      </c>
      <c r="G20" s="207">
        <v>380428</v>
      </c>
      <c r="H20" s="150">
        <v>3321118</v>
      </c>
      <c r="I20" s="150">
        <v>24033</v>
      </c>
      <c r="J20" s="217">
        <v>35538</v>
      </c>
      <c r="K20" s="217">
        <v>31176</v>
      </c>
      <c r="L20" s="217">
        <v>107377</v>
      </c>
      <c r="M20" s="217">
        <v>29792</v>
      </c>
      <c r="N20" s="217">
        <v>3093202</v>
      </c>
      <c r="O20" s="150">
        <v>2459305</v>
      </c>
      <c r="P20" s="150">
        <v>344919</v>
      </c>
      <c r="Q20" s="150">
        <v>288978</v>
      </c>
      <c r="R20" s="216">
        <v>59122</v>
      </c>
      <c r="S20" s="150">
        <v>11446804</v>
      </c>
      <c r="T20" s="286" t="s">
        <v>337</v>
      </c>
      <c r="U20" s="287"/>
      <c r="V20" s="288"/>
      <c r="W20" s="289" t="s">
        <v>336</v>
      </c>
      <c r="X20" s="290"/>
      <c r="Y20" s="150">
        <v>7393720</v>
      </c>
      <c r="Z20" s="216">
        <v>6540613</v>
      </c>
      <c r="AA20" s="150">
        <v>156643</v>
      </c>
      <c r="AB20" s="150">
        <v>696464</v>
      </c>
      <c r="AC20" s="217">
        <v>4053084</v>
      </c>
      <c r="AD20" s="207">
        <v>118896</v>
      </c>
      <c r="AE20" s="150">
        <v>158177</v>
      </c>
      <c r="AF20" s="150">
        <v>0</v>
      </c>
      <c r="AG20" s="150">
        <v>0</v>
      </c>
      <c r="AH20" s="150">
        <v>1835</v>
      </c>
      <c r="AI20" s="150">
        <v>533974</v>
      </c>
      <c r="AJ20" s="216">
        <v>0</v>
      </c>
      <c r="AK20" s="150">
        <v>3824</v>
      </c>
      <c r="AL20" s="150">
        <v>0</v>
      </c>
      <c r="AM20" s="286" t="s">
        <v>337</v>
      </c>
      <c r="AN20" s="287"/>
      <c r="AO20" s="288"/>
      <c r="AP20" s="301" t="s">
        <v>336</v>
      </c>
      <c r="AQ20" s="302"/>
      <c r="AR20" s="150">
        <v>267373</v>
      </c>
      <c r="AS20" s="217">
        <v>1632774</v>
      </c>
      <c r="AT20" s="217">
        <v>1329965</v>
      </c>
      <c r="AU20" s="217">
        <v>0</v>
      </c>
      <c r="AV20" s="150">
        <v>647</v>
      </c>
      <c r="AW20" s="150">
        <v>5619</v>
      </c>
      <c r="AX20" s="150">
        <v>0</v>
      </c>
      <c r="AY20" s="207">
        <v>1219194</v>
      </c>
      <c r="AZ20" s="207">
        <v>841226</v>
      </c>
      <c r="BA20" s="207">
        <v>760000</v>
      </c>
      <c r="BB20" s="207">
        <v>4550</v>
      </c>
      <c r="BC20" s="207">
        <v>76676</v>
      </c>
      <c r="BD20" s="150">
        <v>377968</v>
      </c>
      <c r="BE20" s="286" t="s">
        <v>337</v>
      </c>
      <c r="BF20" s="287"/>
      <c r="BG20" s="288"/>
      <c r="BH20" s="289" t="s">
        <v>336</v>
      </c>
      <c r="BI20" s="290"/>
      <c r="BJ20" s="207">
        <v>13066</v>
      </c>
      <c r="BK20" s="207">
        <v>20598</v>
      </c>
      <c r="BL20" s="207">
        <v>0</v>
      </c>
      <c r="BM20" s="207">
        <v>0</v>
      </c>
      <c r="BN20" s="207">
        <v>1861</v>
      </c>
      <c r="BO20" s="207">
        <v>27161</v>
      </c>
      <c r="BP20" s="207">
        <v>0</v>
      </c>
      <c r="BQ20" s="207">
        <v>30</v>
      </c>
      <c r="BR20" s="207">
        <v>0</v>
      </c>
      <c r="BS20" s="207">
        <v>2232</v>
      </c>
      <c r="BT20" s="207">
        <v>172864</v>
      </c>
      <c r="BU20" s="207">
        <v>137062</v>
      </c>
      <c r="BV20" s="207">
        <v>0</v>
      </c>
      <c r="BW20" s="150">
        <v>3094</v>
      </c>
      <c r="BX20" s="286" t="s">
        <v>337</v>
      </c>
      <c r="BY20" s="287"/>
      <c r="BZ20" s="288"/>
      <c r="CA20" s="289" t="s">
        <v>336</v>
      </c>
      <c r="CB20" s="290"/>
      <c r="CC20" s="207">
        <v>0</v>
      </c>
      <c r="CD20" s="207">
        <v>0</v>
      </c>
      <c r="CE20" s="207">
        <v>472497</v>
      </c>
      <c r="CF20" s="207">
        <v>369781</v>
      </c>
      <c r="CG20" s="207">
        <v>335759</v>
      </c>
      <c r="CH20" s="207">
        <v>0</v>
      </c>
      <c r="CI20" s="207">
        <v>34022</v>
      </c>
      <c r="CJ20" s="207">
        <v>102716</v>
      </c>
      <c r="CK20" s="207">
        <v>0</v>
      </c>
      <c r="CL20" s="207">
        <v>10718</v>
      </c>
      <c r="CM20" s="207">
        <v>0</v>
      </c>
      <c r="CN20" s="207">
        <v>0</v>
      </c>
      <c r="CO20" s="207">
        <v>174</v>
      </c>
      <c r="CP20" s="207">
        <v>12521</v>
      </c>
      <c r="CQ20" s="150">
        <v>0</v>
      </c>
      <c r="CR20" s="286" t="s">
        <v>337</v>
      </c>
      <c r="CS20" s="287"/>
      <c r="CT20" s="288"/>
      <c r="CU20" s="289" t="s">
        <v>336</v>
      </c>
      <c r="CV20" s="290"/>
      <c r="CW20" s="207">
        <v>18</v>
      </c>
      <c r="CX20" s="207">
        <v>0</v>
      </c>
      <c r="CY20" s="207">
        <v>4435</v>
      </c>
      <c r="CZ20" s="207">
        <v>43789</v>
      </c>
      <c r="DA20" s="207">
        <v>31061</v>
      </c>
      <c r="DB20" s="207">
        <v>0</v>
      </c>
      <c r="DC20" s="207">
        <v>0</v>
      </c>
      <c r="DD20" s="207">
        <v>0</v>
      </c>
      <c r="DE20" s="207">
        <v>0</v>
      </c>
      <c r="DF20" s="207">
        <v>0</v>
      </c>
      <c r="DG20" s="207">
        <v>376452</v>
      </c>
      <c r="DH20" s="207">
        <v>256513</v>
      </c>
      <c r="DI20" s="150">
        <v>233192</v>
      </c>
      <c r="DJ20" s="286" t="s">
        <v>337</v>
      </c>
      <c r="DK20" s="287"/>
      <c r="DL20" s="288"/>
      <c r="DM20" s="289" t="s">
        <v>336</v>
      </c>
      <c r="DN20" s="290"/>
      <c r="DO20" s="207">
        <v>23321</v>
      </c>
      <c r="DP20" s="207">
        <v>119939</v>
      </c>
      <c r="DQ20" s="207">
        <v>4164</v>
      </c>
      <c r="DR20" s="207">
        <v>0</v>
      </c>
      <c r="DS20" s="207">
        <v>20588</v>
      </c>
      <c r="DT20" s="207">
        <v>0</v>
      </c>
      <c r="DU20" s="207">
        <v>0</v>
      </c>
      <c r="DV20" s="207">
        <v>51869</v>
      </c>
      <c r="DW20" s="207">
        <v>43316</v>
      </c>
      <c r="DX20" s="207">
        <v>0</v>
      </c>
      <c r="DY20" s="207">
        <v>2</v>
      </c>
      <c r="DZ20" s="207">
        <v>0</v>
      </c>
      <c r="EA20" s="207">
        <v>0</v>
      </c>
      <c r="EB20" s="150">
        <v>2767159</v>
      </c>
      <c r="EC20" s="286" t="s">
        <v>337</v>
      </c>
      <c r="ED20" s="287"/>
      <c r="EE20" s="288"/>
      <c r="EF20" s="289" t="s">
        <v>336</v>
      </c>
      <c r="EG20" s="290"/>
      <c r="EH20" s="150">
        <v>1476154</v>
      </c>
      <c r="EI20" s="150">
        <v>1476154</v>
      </c>
      <c r="EJ20" s="150">
        <v>0</v>
      </c>
      <c r="EK20" s="150">
        <v>0</v>
      </c>
      <c r="EL20" s="150">
        <v>1476154</v>
      </c>
      <c r="EM20" s="150">
        <v>0</v>
      </c>
      <c r="EN20" s="150">
        <v>0</v>
      </c>
      <c r="EO20" s="216">
        <v>0</v>
      </c>
      <c r="EP20" s="150">
        <v>31873</v>
      </c>
      <c r="EQ20" s="150">
        <v>30452</v>
      </c>
      <c r="ER20" s="217">
        <v>1421</v>
      </c>
      <c r="ES20" s="217">
        <v>70765</v>
      </c>
      <c r="ET20" s="217">
        <v>266305</v>
      </c>
      <c r="EU20" s="150">
        <v>21887871</v>
      </c>
      <c r="EV20" s="286" t="s">
        <v>337</v>
      </c>
      <c r="EW20" s="287"/>
      <c r="EX20" s="288"/>
      <c r="EY20" s="289" t="s">
        <v>336</v>
      </c>
      <c r="EZ20" s="290"/>
      <c r="FA20" s="150">
        <v>253821</v>
      </c>
      <c r="FB20" s="150">
        <v>141518</v>
      </c>
      <c r="FC20" s="150">
        <f t="shared" si="0"/>
        <v>395339</v>
      </c>
      <c r="FD20" s="216">
        <v>98410</v>
      </c>
      <c r="FE20" s="150">
        <v>1104</v>
      </c>
      <c r="FF20" s="150">
        <v>3092006</v>
      </c>
      <c r="FG20" s="150">
        <v>469177</v>
      </c>
      <c r="FH20" s="150">
        <v>664377</v>
      </c>
      <c r="FI20" s="286" t="s">
        <v>337</v>
      </c>
      <c r="FJ20" s="287"/>
      <c r="FK20" s="288"/>
      <c r="FL20" s="289" t="s">
        <v>336</v>
      </c>
      <c r="FM20" s="290"/>
      <c r="FN20" s="150">
        <v>14231088</v>
      </c>
      <c r="FO20" s="150">
        <v>2246051</v>
      </c>
      <c r="FP20" s="150">
        <v>20802213</v>
      </c>
      <c r="FQ20" s="150">
        <v>5975501</v>
      </c>
      <c r="FR20" s="216">
        <v>681</v>
      </c>
      <c r="FS20" s="150">
        <v>4978544</v>
      </c>
      <c r="FT20" s="150">
        <v>996276</v>
      </c>
      <c r="FU20" s="217">
        <v>3085040</v>
      </c>
      <c r="FV20" s="217">
        <v>0</v>
      </c>
      <c r="FW20" s="286" t="s">
        <v>337</v>
      </c>
      <c r="FX20" s="287"/>
      <c r="FY20" s="288"/>
      <c r="FZ20" s="289" t="s">
        <v>336</v>
      </c>
      <c r="GA20" s="290"/>
      <c r="GB20" s="207">
        <v>6394846</v>
      </c>
      <c r="GC20" s="150">
        <v>15455387</v>
      </c>
      <c r="GD20" s="150">
        <f>歳出!FF20+歳出!FJ20+歳出!FW20</f>
        <v>8587203</v>
      </c>
      <c r="GE20" s="150">
        <f t="shared" si="1"/>
        <v>5070087</v>
      </c>
      <c r="GF20" s="150">
        <f>歳出!FD20</f>
        <v>13657290</v>
      </c>
      <c r="GG20" s="216">
        <v>5645351</v>
      </c>
      <c r="GH20" s="150">
        <v>2132501</v>
      </c>
      <c r="GI20" s="150">
        <f t="shared" si="2"/>
        <v>7777852</v>
      </c>
      <c r="GJ20" s="217">
        <v>4293398</v>
      </c>
      <c r="GK20" s="286" t="s">
        <v>337</v>
      </c>
      <c r="GL20" s="287"/>
      <c r="GM20" s="288"/>
      <c r="GN20" s="289" t="s">
        <v>336</v>
      </c>
      <c r="GO20" s="290"/>
      <c r="GP20" s="207">
        <v>776341</v>
      </c>
      <c r="GQ20" s="150">
        <f t="shared" si="3"/>
        <v>5069739</v>
      </c>
      <c r="GR20" s="150">
        <v>141088</v>
      </c>
      <c r="GS20" s="150">
        <v>1571693</v>
      </c>
      <c r="GT20" s="150">
        <v>3421895</v>
      </c>
      <c r="GU20" s="216">
        <v>260000</v>
      </c>
      <c r="GV20" s="150">
        <v>0</v>
      </c>
      <c r="GW20" s="150">
        <v>610635</v>
      </c>
      <c r="GX20" s="217">
        <v>0</v>
      </c>
      <c r="GY20" s="217">
        <v>0</v>
      </c>
      <c r="GZ20" s="150">
        <v>0</v>
      </c>
      <c r="HA20" s="286" t="s">
        <v>337</v>
      </c>
      <c r="HB20" s="287"/>
      <c r="HC20" s="288"/>
      <c r="HD20" s="289" t="s">
        <v>336</v>
      </c>
      <c r="HE20" s="290"/>
      <c r="HF20" s="207">
        <v>0</v>
      </c>
      <c r="HG20" s="150">
        <v>4406889</v>
      </c>
      <c r="HH20" s="150">
        <v>6501803</v>
      </c>
      <c r="HI20" s="150">
        <v>5579261</v>
      </c>
      <c r="HJ20" s="217">
        <v>489</v>
      </c>
      <c r="HK20" s="286" t="s">
        <v>337</v>
      </c>
      <c r="HL20" s="287"/>
      <c r="HM20" s="288"/>
      <c r="HN20" s="289" t="s">
        <v>336</v>
      </c>
      <c r="HO20" s="290"/>
      <c r="HP20" s="207">
        <v>1349858</v>
      </c>
      <c r="HQ20" s="150">
        <v>1110964</v>
      </c>
      <c r="HR20" s="150">
        <v>1239073</v>
      </c>
      <c r="HS20" s="150">
        <v>3699895</v>
      </c>
      <c r="HT20" s="150">
        <v>0</v>
      </c>
      <c r="HU20" s="303">
        <v>22.6</v>
      </c>
      <c r="HV20" s="304">
        <v>19.399999999999999</v>
      </c>
      <c r="HW20" s="304">
        <v>12.6</v>
      </c>
      <c r="HX20" s="305" t="s">
        <v>337</v>
      </c>
      <c r="HY20" s="306"/>
      <c r="HZ20" s="307"/>
      <c r="IA20" s="308" t="s">
        <v>336</v>
      </c>
      <c r="IB20" s="309"/>
      <c r="IC20" s="304">
        <v>54.6</v>
      </c>
      <c r="ID20" s="310">
        <v>15.3</v>
      </c>
      <c r="IE20" s="310">
        <v>0.6</v>
      </c>
      <c r="IF20" s="310">
        <v>14.1</v>
      </c>
      <c r="IG20" s="304">
        <v>0.7</v>
      </c>
      <c r="IH20" s="304">
        <v>13.7</v>
      </c>
      <c r="II20" s="304">
        <v>98.9</v>
      </c>
      <c r="IJ20" s="304">
        <v>98.9</v>
      </c>
      <c r="IK20" s="286" t="s">
        <v>337</v>
      </c>
      <c r="IL20" s="287"/>
      <c r="IM20" s="288"/>
      <c r="IN20" s="289" t="s">
        <v>336</v>
      </c>
      <c r="IO20" s="290"/>
      <c r="IP20" s="311">
        <v>10.9</v>
      </c>
      <c r="IQ20" s="150">
        <v>111800564</v>
      </c>
      <c r="IR20" s="150">
        <v>8229252</v>
      </c>
      <c r="IS20" s="217">
        <v>0</v>
      </c>
      <c r="IT20" s="217">
        <v>9460385</v>
      </c>
      <c r="IU20" s="217">
        <v>3403101</v>
      </c>
      <c r="IV20" s="286" t="s">
        <v>337</v>
      </c>
      <c r="IW20" s="287"/>
      <c r="IX20" s="288"/>
      <c r="IY20" s="289" t="s">
        <v>336</v>
      </c>
      <c r="IZ20" s="290"/>
      <c r="JA20" s="207">
        <v>19068473</v>
      </c>
      <c r="JB20" s="150">
        <v>37006456</v>
      </c>
      <c r="JC20" s="150">
        <v>14384556</v>
      </c>
      <c r="JD20" s="150">
        <v>6763823</v>
      </c>
      <c r="JE20" s="216">
        <v>15858077</v>
      </c>
      <c r="JF20" s="150">
        <v>754967</v>
      </c>
      <c r="JG20" s="150">
        <v>715450</v>
      </c>
      <c r="JH20" s="217">
        <v>39517</v>
      </c>
      <c r="JI20" s="217">
        <v>60170448</v>
      </c>
      <c r="JJ20" s="286" t="s">
        <v>337</v>
      </c>
      <c r="JK20" s="287"/>
      <c r="JL20" s="288"/>
      <c r="JM20" s="289" t="s">
        <v>336</v>
      </c>
      <c r="JN20" s="290"/>
      <c r="JO20" s="207">
        <v>147172</v>
      </c>
      <c r="JP20" s="150">
        <v>1662</v>
      </c>
      <c r="JQ20" s="150">
        <v>5490</v>
      </c>
      <c r="JR20" s="150">
        <v>48424</v>
      </c>
      <c r="JS20" s="150">
        <v>102583</v>
      </c>
      <c r="JT20" s="216">
        <v>35747</v>
      </c>
      <c r="JU20" s="150">
        <v>9480</v>
      </c>
      <c r="JV20" s="150">
        <v>23386</v>
      </c>
      <c r="JW20" s="217">
        <v>425520</v>
      </c>
      <c r="JX20" s="217">
        <v>266485</v>
      </c>
      <c r="JY20" s="217">
        <v>234769</v>
      </c>
      <c r="JZ20" s="217">
        <v>55790</v>
      </c>
      <c r="KA20" s="286" t="s">
        <v>337</v>
      </c>
      <c r="KB20" s="287"/>
      <c r="KC20" s="288"/>
      <c r="KD20" s="289" t="s">
        <v>336</v>
      </c>
      <c r="KE20" s="290"/>
      <c r="KF20" s="207">
        <v>29483</v>
      </c>
      <c r="KG20" s="150">
        <v>149496</v>
      </c>
      <c r="KH20" s="150">
        <v>34811</v>
      </c>
      <c r="KI20" s="150">
        <v>34811</v>
      </c>
      <c r="KJ20" s="150">
        <v>45004</v>
      </c>
      <c r="KK20" s="216">
        <v>53023</v>
      </c>
      <c r="KL20" s="150">
        <v>42026</v>
      </c>
      <c r="KM20" s="150">
        <v>3424</v>
      </c>
      <c r="KN20" s="217">
        <v>419183</v>
      </c>
      <c r="KO20" s="286" t="s">
        <v>337</v>
      </c>
      <c r="KP20" s="287"/>
      <c r="KQ20" s="288"/>
      <c r="KR20" s="289" t="s">
        <v>336</v>
      </c>
      <c r="KS20" s="290"/>
      <c r="KT20" s="207">
        <v>51178381</v>
      </c>
      <c r="KU20" s="150">
        <v>69679521</v>
      </c>
      <c r="KV20" s="150">
        <v>65194408</v>
      </c>
      <c r="KW20" s="150">
        <v>84671319</v>
      </c>
      <c r="KX20" s="150">
        <v>969421</v>
      </c>
      <c r="KY20" s="312">
        <v>0.75</v>
      </c>
      <c r="KZ20" s="422" t="s">
        <v>337</v>
      </c>
    </row>
    <row r="21" spans="1:312" s="321" customFormat="1" ht="18" x14ac:dyDescent="0.45">
      <c r="A21" s="420"/>
      <c r="B21" s="421"/>
      <c r="D21" s="336"/>
      <c r="E21" s="356" t="s">
        <v>338</v>
      </c>
      <c r="G21" s="207">
        <v>320200</v>
      </c>
      <c r="H21" s="150">
        <v>3994340</v>
      </c>
      <c r="I21" s="150">
        <v>17894</v>
      </c>
      <c r="J21" s="217">
        <v>20959</v>
      </c>
      <c r="K21" s="217">
        <v>18094</v>
      </c>
      <c r="L21" s="217">
        <v>64146</v>
      </c>
      <c r="M21" s="217">
        <v>41476</v>
      </c>
      <c r="N21" s="217">
        <v>3831771</v>
      </c>
      <c r="O21" s="150">
        <v>2958220</v>
      </c>
      <c r="P21" s="150">
        <v>475317</v>
      </c>
      <c r="Q21" s="150">
        <v>398234</v>
      </c>
      <c r="R21" s="216">
        <v>79563</v>
      </c>
      <c r="S21" s="150">
        <v>10552801</v>
      </c>
      <c r="T21" s="286" t="s">
        <v>339</v>
      </c>
      <c r="U21" s="287"/>
      <c r="V21" s="288"/>
      <c r="W21" s="289" t="s">
        <v>338</v>
      </c>
      <c r="X21" s="290"/>
      <c r="Y21" s="150">
        <v>6687690</v>
      </c>
      <c r="Z21" s="216">
        <v>5905518</v>
      </c>
      <c r="AA21" s="150">
        <v>163349</v>
      </c>
      <c r="AB21" s="150">
        <v>618823</v>
      </c>
      <c r="AC21" s="217">
        <v>3865111</v>
      </c>
      <c r="AD21" s="207">
        <v>128438</v>
      </c>
      <c r="AE21" s="150">
        <v>96085</v>
      </c>
      <c r="AF21" s="150">
        <v>648</v>
      </c>
      <c r="AG21" s="150">
        <v>0</v>
      </c>
      <c r="AH21" s="150">
        <v>24122</v>
      </c>
      <c r="AI21" s="150">
        <v>768349</v>
      </c>
      <c r="AJ21" s="216">
        <v>0</v>
      </c>
      <c r="AK21" s="150">
        <v>3458</v>
      </c>
      <c r="AL21" s="150">
        <v>84288</v>
      </c>
      <c r="AM21" s="286" t="s">
        <v>339</v>
      </c>
      <c r="AN21" s="287"/>
      <c r="AO21" s="288"/>
      <c r="AP21" s="301" t="s">
        <v>338</v>
      </c>
      <c r="AQ21" s="302"/>
      <c r="AR21" s="150">
        <v>115019</v>
      </c>
      <c r="AS21" s="217">
        <v>1462523</v>
      </c>
      <c r="AT21" s="217">
        <v>1179390</v>
      </c>
      <c r="AU21" s="217">
        <v>2791</v>
      </c>
      <c r="AV21" s="150">
        <v>0</v>
      </c>
      <c r="AW21" s="150">
        <v>0</v>
      </c>
      <c r="AX21" s="150">
        <v>0</v>
      </c>
      <c r="AY21" s="207">
        <v>665802</v>
      </c>
      <c r="AZ21" s="207">
        <v>427760</v>
      </c>
      <c r="BA21" s="207">
        <v>388886</v>
      </c>
      <c r="BB21" s="207">
        <v>0</v>
      </c>
      <c r="BC21" s="207">
        <v>38874</v>
      </c>
      <c r="BD21" s="150">
        <v>238042</v>
      </c>
      <c r="BE21" s="286" t="s">
        <v>339</v>
      </c>
      <c r="BF21" s="287"/>
      <c r="BG21" s="288"/>
      <c r="BH21" s="289" t="s">
        <v>338</v>
      </c>
      <c r="BI21" s="290"/>
      <c r="BJ21" s="207">
        <v>323</v>
      </c>
      <c r="BK21" s="207">
        <v>8863</v>
      </c>
      <c r="BL21" s="207">
        <v>0</v>
      </c>
      <c r="BM21" s="207">
        <v>0</v>
      </c>
      <c r="BN21" s="207">
        <v>0</v>
      </c>
      <c r="BO21" s="207">
        <v>70991</v>
      </c>
      <c r="BP21" s="207">
        <v>0</v>
      </c>
      <c r="BQ21" s="207">
        <v>45</v>
      </c>
      <c r="BR21" s="207">
        <v>12</v>
      </c>
      <c r="BS21" s="207">
        <v>0</v>
      </c>
      <c r="BT21" s="207">
        <v>88588</v>
      </c>
      <c r="BU21" s="207">
        <v>69220</v>
      </c>
      <c r="BV21" s="207">
        <v>0</v>
      </c>
      <c r="BW21" s="150">
        <v>0</v>
      </c>
      <c r="BX21" s="286" t="s">
        <v>339</v>
      </c>
      <c r="BY21" s="287"/>
      <c r="BZ21" s="288"/>
      <c r="CA21" s="289" t="s">
        <v>338</v>
      </c>
      <c r="CB21" s="290"/>
      <c r="CC21" s="207">
        <v>0</v>
      </c>
      <c r="CD21" s="207">
        <v>0</v>
      </c>
      <c r="CE21" s="207">
        <v>253232</v>
      </c>
      <c r="CF21" s="207">
        <v>200426</v>
      </c>
      <c r="CG21" s="207">
        <v>182207</v>
      </c>
      <c r="CH21" s="207">
        <v>0</v>
      </c>
      <c r="CI21" s="207">
        <v>18219</v>
      </c>
      <c r="CJ21" s="207">
        <v>52806</v>
      </c>
      <c r="CK21" s="207">
        <v>0</v>
      </c>
      <c r="CL21" s="207">
        <v>3896</v>
      </c>
      <c r="CM21" s="207">
        <v>0</v>
      </c>
      <c r="CN21" s="207">
        <v>0</v>
      </c>
      <c r="CO21" s="207">
        <v>252</v>
      </c>
      <c r="CP21" s="207">
        <v>5449</v>
      </c>
      <c r="CQ21" s="150">
        <v>0</v>
      </c>
      <c r="CR21" s="286" t="s">
        <v>339</v>
      </c>
      <c r="CS21" s="287"/>
      <c r="CT21" s="288"/>
      <c r="CU21" s="289" t="s">
        <v>338</v>
      </c>
      <c r="CV21" s="290"/>
      <c r="CW21" s="207">
        <v>0</v>
      </c>
      <c r="CX21" s="207">
        <v>1795</v>
      </c>
      <c r="CY21" s="207">
        <v>0</v>
      </c>
      <c r="CZ21" s="207">
        <v>24348</v>
      </c>
      <c r="DA21" s="207">
        <v>16979</v>
      </c>
      <c r="DB21" s="207">
        <v>87</v>
      </c>
      <c r="DC21" s="207">
        <v>0</v>
      </c>
      <c r="DD21" s="207">
        <v>0</v>
      </c>
      <c r="DE21" s="207">
        <v>0</v>
      </c>
      <c r="DF21" s="207">
        <v>0</v>
      </c>
      <c r="DG21" s="207">
        <v>420932</v>
      </c>
      <c r="DH21" s="207">
        <v>299233</v>
      </c>
      <c r="DI21" s="150">
        <v>272037</v>
      </c>
      <c r="DJ21" s="286" t="s">
        <v>339</v>
      </c>
      <c r="DK21" s="287"/>
      <c r="DL21" s="288"/>
      <c r="DM21" s="289" t="s">
        <v>338</v>
      </c>
      <c r="DN21" s="290"/>
      <c r="DO21" s="207">
        <v>27196</v>
      </c>
      <c r="DP21" s="207">
        <v>121699</v>
      </c>
      <c r="DQ21" s="207">
        <v>3579</v>
      </c>
      <c r="DR21" s="207">
        <v>0</v>
      </c>
      <c r="DS21" s="207">
        <v>6678</v>
      </c>
      <c r="DT21" s="207">
        <v>0</v>
      </c>
      <c r="DU21" s="207">
        <v>0</v>
      </c>
      <c r="DV21" s="207">
        <v>60953</v>
      </c>
      <c r="DW21" s="207">
        <v>50489</v>
      </c>
      <c r="DX21" s="207">
        <v>0</v>
      </c>
      <c r="DY21" s="207">
        <v>0</v>
      </c>
      <c r="DZ21" s="207">
        <v>0</v>
      </c>
      <c r="EA21" s="207">
        <v>0</v>
      </c>
      <c r="EB21" s="150">
        <v>2579162</v>
      </c>
      <c r="EC21" s="286" t="s">
        <v>339</v>
      </c>
      <c r="ED21" s="287"/>
      <c r="EE21" s="288"/>
      <c r="EF21" s="289" t="s">
        <v>338</v>
      </c>
      <c r="EG21" s="290"/>
      <c r="EH21" s="150">
        <v>882408</v>
      </c>
      <c r="EI21" s="150">
        <v>882408</v>
      </c>
      <c r="EJ21" s="150">
        <v>0</v>
      </c>
      <c r="EK21" s="150">
        <v>32934</v>
      </c>
      <c r="EL21" s="150">
        <v>843009</v>
      </c>
      <c r="EM21" s="150">
        <v>6465</v>
      </c>
      <c r="EN21" s="150">
        <v>0</v>
      </c>
      <c r="EO21" s="216">
        <v>0</v>
      </c>
      <c r="EP21" s="150">
        <v>21040</v>
      </c>
      <c r="EQ21" s="150">
        <v>19976</v>
      </c>
      <c r="ER21" s="217">
        <v>1064</v>
      </c>
      <c r="ES21" s="217">
        <v>0</v>
      </c>
      <c r="ET21" s="217">
        <v>319058</v>
      </c>
      <c r="EU21" s="150">
        <v>20088538</v>
      </c>
      <c r="EV21" s="286" t="s">
        <v>339</v>
      </c>
      <c r="EW21" s="287"/>
      <c r="EX21" s="288"/>
      <c r="EY21" s="289" t="s">
        <v>338</v>
      </c>
      <c r="EZ21" s="290"/>
      <c r="FA21" s="150">
        <v>0</v>
      </c>
      <c r="FB21" s="150">
        <v>289309</v>
      </c>
      <c r="FC21" s="150">
        <f t="shared" si="0"/>
        <v>289309</v>
      </c>
      <c r="FD21" s="216">
        <v>81202</v>
      </c>
      <c r="FE21" s="150">
        <v>186</v>
      </c>
      <c r="FF21" s="150">
        <v>5818038</v>
      </c>
      <c r="FG21" s="150">
        <v>709670</v>
      </c>
      <c r="FH21" s="150">
        <v>582527</v>
      </c>
      <c r="FI21" s="286" t="s">
        <v>339</v>
      </c>
      <c r="FJ21" s="287"/>
      <c r="FK21" s="288"/>
      <c r="FL21" s="289" t="s">
        <v>338</v>
      </c>
      <c r="FM21" s="290"/>
      <c r="FN21" s="150">
        <v>11770437</v>
      </c>
      <c r="FO21" s="150">
        <v>1864671</v>
      </c>
      <c r="FP21" s="150">
        <v>20826731</v>
      </c>
      <c r="FQ21" s="150">
        <v>729360</v>
      </c>
      <c r="FR21" s="216">
        <v>15561</v>
      </c>
      <c r="FS21" s="150">
        <v>8216</v>
      </c>
      <c r="FT21" s="150">
        <v>705583</v>
      </c>
      <c r="FU21" s="217">
        <v>3425192</v>
      </c>
      <c r="FV21" s="217">
        <v>0</v>
      </c>
      <c r="FW21" s="286" t="s">
        <v>339</v>
      </c>
      <c r="FX21" s="287"/>
      <c r="FY21" s="288"/>
      <c r="FZ21" s="289" t="s">
        <v>338</v>
      </c>
      <c r="GA21" s="290"/>
      <c r="GB21" s="207">
        <v>2673769</v>
      </c>
      <c r="GC21" s="150">
        <v>6828321</v>
      </c>
      <c r="GD21" s="150">
        <f>歳出!FF21+歳出!FJ21+歳出!FW21</f>
        <v>3587584</v>
      </c>
      <c r="GE21" s="150">
        <f t="shared" si="1"/>
        <v>7110992</v>
      </c>
      <c r="GF21" s="150">
        <f>歳出!FD21</f>
        <v>10698576</v>
      </c>
      <c r="GG21" s="216">
        <v>2829251</v>
      </c>
      <c r="GH21" s="150">
        <v>758333</v>
      </c>
      <c r="GI21" s="150">
        <f t="shared" si="2"/>
        <v>3587584</v>
      </c>
      <c r="GJ21" s="217">
        <v>7018879</v>
      </c>
      <c r="GK21" s="286" t="s">
        <v>339</v>
      </c>
      <c r="GL21" s="287"/>
      <c r="GM21" s="288"/>
      <c r="GN21" s="289" t="s">
        <v>338</v>
      </c>
      <c r="GO21" s="290"/>
      <c r="GP21" s="207">
        <v>72823</v>
      </c>
      <c r="GQ21" s="150">
        <f t="shared" si="3"/>
        <v>7091702</v>
      </c>
      <c r="GR21" s="150">
        <v>22078</v>
      </c>
      <c r="GS21" s="150">
        <v>0</v>
      </c>
      <c r="GT21" s="150">
        <v>1625212</v>
      </c>
      <c r="GU21" s="216">
        <v>6828</v>
      </c>
      <c r="GV21" s="150">
        <v>0</v>
      </c>
      <c r="GW21" s="150">
        <v>0</v>
      </c>
      <c r="GX21" s="217">
        <v>0</v>
      </c>
      <c r="GY21" s="217">
        <v>0</v>
      </c>
      <c r="GZ21" s="150">
        <v>0</v>
      </c>
      <c r="HA21" s="286" t="s">
        <v>339</v>
      </c>
      <c r="HB21" s="287"/>
      <c r="HC21" s="288"/>
      <c r="HD21" s="289" t="s">
        <v>338</v>
      </c>
      <c r="HE21" s="290"/>
      <c r="HF21" s="207">
        <v>0</v>
      </c>
      <c r="HG21" s="150">
        <v>2223258</v>
      </c>
      <c r="HH21" s="150">
        <v>4080265</v>
      </c>
      <c r="HI21" s="150">
        <v>3400268</v>
      </c>
      <c r="HJ21" s="217">
        <v>0</v>
      </c>
      <c r="HK21" s="286" t="s">
        <v>339</v>
      </c>
      <c r="HL21" s="287"/>
      <c r="HM21" s="288"/>
      <c r="HN21" s="289" t="s">
        <v>338</v>
      </c>
      <c r="HO21" s="290"/>
      <c r="HP21" s="207">
        <v>273730</v>
      </c>
      <c r="HQ21" s="150">
        <v>0</v>
      </c>
      <c r="HR21" s="150">
        <v>440021</v>
      </c>
      <c r="HS21" s="150">
        <v>713751</v>
      </c>
      <c r="HT21" s="150">
        <v>591000</v>
      </c>
      <c r="HU21" s="303">
        <v>27.9</v>
      </c>
      <c r="HV21" s="304">
        <v>17.100000000000001</v>
      </c>
      <c r="HW21" s="304">
        <v>8</v>
      </c>
      <c r="HX21" s="305" t="s">
        <v>339</v>
      </c>
      <c r="HY21" s="306"/>
      <c r="HZ21" s="307"/>
      <c r="IA21" s="308" t="s">
        <v>338</v>
      </c>
      <c r="IB21" s="309"/>
      <c r="IC21" s="304">
        <v>53</v>
      </c>
      <c r="ID21" s="310">
        <v>22.1</v>
      </c>
      <c r="IE21" s="310">
        <v>1.9</v>
      </c>
      <c r="IF21" s="310">
        <v>5.9</v>
      </c>
      <c r="IG21" s="304">
        <v>0</v>
      </c>
      <c r="IH21" s="304">
        <v>12</v>
      </c>
      <c r="II21" s="304">
        <v>94.9</v>
      </c>
      <c r="IJ21" s="304">
        <v>94.9</v>
      </c>
      <c r="IK21" s="286" t="s">
        <v>339</v>
      </c>
      <c r="IL21" s="287"/>
      <c r="IM21" s="288"/>
      <c r="IN21" s="289" t="s">
        <v>338</v>
      </c>
      <c r="IO21" s="290"/>
      <c r="IP21" s="311">
        <v>6.7</v>
      </c>
      <c r="IQ21" s="150">
        <v>53886040</v>
      </c>
      <c r="IR21" s="150">
        <v>3513263</v>
      </c>
      <c r="IS21" s="217">
        <v>80200</v>
      </c>
      <c r="IT21" s="217">
        <v>6865543</v>
      </c>
      <c r="IU21" s="217">
        <v>2889650</v>
      </c>
      <c r="IV21" s="286" t="s">
        <v>339</v>
      </c>
      <c r="IW21" s="287"/>
      <c r="IX21" s="288"/>
      <c r="IY21" s="289" t="s">
        <v>338</v>
      </c>
      <c r="IZ21" s="290"/>
      <c r="JA21" s="207">
        <v>19190655</v>
      </c>
      <c r="JB21" s="150">
        <v>20206621</v>
      </c>
      <c r="JC21" s="150">
        <v>8600850</v>
      </c>
      <c r="JD21" s="150">
        <v>0</v>
      </c>
      <c r="JE21" s="216">
        <v>11605771</v>
      </c>
      <c r="JF21" s="150">
        <v>708671</v>
      </c>
      <c r="JG21" s="150">
        <v>708671</v>
      </c>
      <c r="JH21" s="217">
        <v>0</v>
      </c>
      <c r="JI21" s="217">
        <v>20283411</v>
      </c>
      <c r="JJ21" s="286" t="s">
        <v>339</v>
      </c>
      <c r="JK21" s="287"/>
      <c r="JL21" s="288"/>
      <c r="JM21" s="289" t="s">
        <v>338</v>
      </c>
      <c r="JN21" s="290"/>
      <c r="JO21" s="207">
        <v>182801</v>
      </c>
      <c r="JP21" s="150">
        <v>1796</v>
      </c>
      <c r="JQ21" s="150">
        <v>5750</v>
      </c>
      <c r="JR21" s="150">
        <v>6172</v>
      </c>
      <c r="JS21" s="150">
        <v>91208</v>
      </c>
      <c r="JT21" s="216">
        <v>32675</v>
      </c>
      <c r="JU21" s="150">
        <v>1702</v>
      </c>
      <c r="JV21" s="150">
        <v>19505</v>
      </c>
      <c r="JW21" s="217">
        <v>409465</v>
      </c>
      <c r="JX21" s="217">
        <v>247897</v>
      </c>
      <c r="JY21" s="217">
        <v>221897</v>
      </c>
      <c r="JZ21" s="217">
        <v>70229</v>
      </c>
      <c r="KA21" s="286" t="s">
        <v>339</v>
      </c>
      <c r="KB21" s="287"/>
      <c r="KC21" s="288"/>
      <c r="KD21" s="289" t="s">
        <v>338</v>
      </c>
      <c r="KE21" s="290"/>
      <c r="KF21" s="207">
        <v>17195</v>
      </c>
      <c r="KG21" s="150">
        <v>134473</v>
      </c>
      <c r="KH21" s="150">
        <v>37484</v>
      </c>
      <c r="KI21" s="150">
        <v>37402</v>
      </c>
      <c r="KJ21" s="150">
        <v>28718</v>
      </c>
      <c r="KK21" s="216">
        <v>72810</v>
      </c>
      <c r="KL21" s="150">
        <v>33924</v>
      </c>
      <c r="KM21" s="150">
        <v>5596</v>
      </c>
      <c r="KN21" s="217">
        <v>400095</v>
      </c>
      <c r="KO21" s="286" t="s">
        <v>339</v>
      </c>
      <c r="KP21" s="287"/>
      <c r="KQ21" s="288"/>
      <c r="KR21" s="289" t="s">
        <v>338</v>
      </c>
      <c r="KS21" s="290"/>
      <c r="KT21" s="207">
        <v>44483052</v>
      </c>
      <c r="KU21" s="150">
        <v>45917019</v>
      </c>
      <c r="KV21" s="150">
        <v>57200652</v>
      </c>
      <c r="KW21" s="150">
        <v>58764943</v>
      </c>
      <c r="KX21" s="150">
        <v>62601</v>
      </c>
      <c r="KY21" s="312">
        <v>0.98</v>
      </c>
      <c r="KZ21" s="422" t="s">
        <v>339</v>
      </c>
    </row>
    <row r="22" spans="1:312" s="321" customFormat="1" ht="18" x14ac:dyDescent="0.45">
      <c r="A22" s="420"/>
      <c r="B22" s="421"/>
      <c r="D22" s="336"/>
      <c r="E22" s="356" t="s">
        <v>340</v>
      </c>
      <c r="G22" s="207">
        <v>268530</v>
      </c>
      <c r="H22" s="150">
        <v>2771673</v>
      </c>
      <c r="I22" s="150">
        <v>15181</v>
      </c>
      <c r="J22" s="217">
        <v>38348</v>
      </c>
      <c r="K22" s="217">
        <v>23057</v>
      </c>
      <c r="L22" s="217">
        <v>56833</v>
      </c>
      <c r="M22" s="217">
        <v>14417</v>
      </c>
      <c r="N22" s="217">
        <v>2623837</v>
      </c>
      <c r="O22" s="150">
        <v>1980889</v>
      </c>
      <c r="P22" s="150">
        <v>350307</v>
      </c>
      <c r="Q22" s="150">
        <v>292641</v>
      </c>
      <c r="R22" s="216">
        <v>65846</v>
      </c>
      <c r="S22" s="150">
        <v>11149997</v>
      </c>
      <c r="T22" s="286" t="s">
        <v>341</v>
      </c>
      <c r="U22" s="287"/>
      <c r="V22" s="288"/>
      <c r="W22" s="289" t="s">
        <v>340</v>
      </c>
      <c r="X22" s="290"/>
      <c r="Y22" s="150">
        <v>7137257</v>
      </c>
      <c r="Z22" s="216">
        <v>6229760</v>
      </c>
      <c r="AA22" s="150">
        <v>231414</v>
      </c>
      <c r="AB22" s="150">
        <v>676083</v>
      </c>
      <c r="AC22" s="217">
        <v>4012740</v>
      </c>
      <c r="AD22" s="207">
        <v>98479</v>
      </c>
      <c r="AE22" s="150">
        <v>131429</v>
      </c>
      <c r="AF22" s="150">
        <v>0</v>
      </c>
      <c r="AG22" s="150">
        <v>0</v>
      </c>
      <c r="AH22" s="150">
        <v>28959</v>
      </c>
      <c r="AI22" s="150">
        <v>480794</v>
      </c>
      <c r="AJ22" s="216">
        <v>0</v>
      </c>
      <c r="AK22" s="150">
        <v>1506</v>
      </c>
      <c r="AL22" s="150">
        <v>71313</v>
      </c>
      <c r="AM22" s="286" t="s">
        <v>341</v>
      </c>
      <c r="AN22" s="287"/>
      <c r="AO22" s="288"/>
      <c r="AP22" s="301" t="s">
        <v>340</v>
      </c>
      <c r="AQ22" s="302"/>
      <c r="AR22" s="150">
        <v>237226</v>
      </c>
      <c r="AS22" s="217">
        <v>1638591</v>
      </c>
      <c r="AT22" s="217">
        <v>1310598</v>
      </c>
      <c r="AU22" s="217">
        <v>9329</v>
      </c>
      <c r="AV22" s="150">
        <v>34</v>
      </c>
      <c r="AW22" s="150">
        <v>4482</v>
      </c>
      <c r="AX22" s="150">
        <v>0</v>
      </c>
      <c r="AY22" s="207">
        <v>182561</v>
      </c>
      <c r="AZ22" s="207">
        <v>118326</v>
      </c>
      <c r="BA22" s="207">
        <v>105776</v>
      </c>
      <c r="BB22" s="207">
        <v>198</v>
      </c>
      <c r="BC22" s="207">
        <v>12352</v>
      </c>
      <c r="BD22" s="150">
        <v>64235</v>
      </c>
      <c r="BE22" s="286" t="s">
        <v>341</v>
      </c>
      <c r="BF22" s="287"/>
      <c r="BG22" s="288"/>
      <c r="BH22" s="289" t="s">
        <v>340</v>
      </c>
      <c r="BI22" s="290"/>
      <c r="BJ22" s="207">
        <v>300</v>
      </c>
      <c r="BK22" s="207">
        <v>2444</v>
      </c>
      <c r="BL22" s="207">
        <v>0</v>
      </c>
      <c r="BM22" s="207">
        <v>0</v>
      </c>
      <c r="BN22" s="207">
        <v>1</v>
      </c>
      <c r="BO22" s="207">
        <v>8707</v>
      </c>
      <c r="BP22" s="207">
        <v>0</v>
      </c>
      <c r="BQ22" s="207">
        <v>32</v>
      </c>
      <c r="BR22" s="207">
        <v>0</v>
      </c>
      <c r="BS22" s="207">
        <v>4647</v>
      </c>
      <c r="BT22" s="207">
        <v>27191</v>
      </c>
      <c r="BU22" s="207">
        <v>20913</v>
      </c>
      <c r="BV22" s="207">
        <v>0</v>
      </c>
      <c r="BW22" s="150">
        <v>0</v>
      </c>
      <c r="BX22" s="286" t="s">
        <v>341</v>
      </c>
      <c r="BY22" s="287"/>
      <c r="BZ22" s="288"/>
      <c r="CA22" s="289" t="s">
        <v>340</v>
      </c>
      <c r="CB22" s="290"/>
      <c r="CC22" s="207">
        <v>0</v>
      </c>
      <c r="CD22" s="207">
        <v>0</v>
      </c>
      <c r="CE22" s="207">
        <v>245817</v>
      </c>
      <c r="CF22" s="207">
        <v>186383</v>
      </c>
      <c r="CG22" s="207">
        <v>168752</v>
      </c>
      <c r="CH22" s="207">
        <v>0</v>
      </c>
      <c r="CI22" s="207">
        <v>17631</v>
      </c>
      <c r="CJ22" s="207">
        <v>59434</v>
      </c>
      <c r="CK22" s="207">
        <v>0</v>
      </c>
      <c r="CL22" s="207">
        <v>4506</v>
      </c>
      <c r="CM22" s="207">
        <v>0</v>
      </c>
      <c r="CN22" s="207">
        <v>0</v>
      </c>
      <c r="CO22" s="207">
        <v>1509</v>
      </c>
      <c r="CP22" s="207">
        <v>3223</v>
      </c>
      <c r="CQ22" s="150">
        <v>0</v>
      </c>
      <c r="CR22" s="286" t="s">
        <v>341</v>
      </c>
      <c r="CS22" s="287"/>
      <c r="CT22" s="288"/>
      <c r="CU22" s="289" t="s">
        <v>340</v>
      </c>
      <c r="CV22" s="290"/>
      <c r="CW22" s="207">
        <v>0</v>
      </c>
      <c r="CX22" s="207">
        <v>4199</v>
      </c>
      <c r="CY22" s="207">
        <v>7529</v>
      </c>
      <c r="CZ22" s="207">
        <v>22430</v>
      </c>
      <c r="DA22" s="207">
        <v>16038</v>
      </c>
      <c r="DB22" s="207">
        <v>0</v>
      </c>
      <c r="DC22" s="207">
        <v>0</v>
      </c>
      <c r="DD22" s="207">
        <v>0</v>
      </c>
      <c r="DE22" s="207">
        <v>0</v>
      </c>
      <c r="DF22" s="207">
        <v>0</v>
      </c>
      <c r="DG22" s="207">
        <v>1225068</v>
      </c>
      <c r="DH22" s="207">
        <v>861625</v>
      </c>
      <c r="DI22" s="150">
        <v>782568</v>
      </c>
      <c r="DJ22" s="286" t="s">
        <v>341</v>
      </c>
      <c r="DK22" s="287"/>
      <c r="DL22" s="288"/>
      <c r="DM22" s="289" t="s">
        <v>340</v>
      </c>
      <c r="DN22" s="290"/>
      <c r="DO22" s="207">
        <v>79057</v>
      </c>
      <c r="DP22" s="207">
        <v>363443</v>
      </c>
      <c r="DQ22" s="207">
        <v>12793</v>
      </c>
      <c r="DR22" s="207">
        <v>3214</v>
      </c>
      <c r="DS22" s="207">
        <v>25360</v>
      </c>
      <c r="DT22" s="207">
        <v>0</v>
      </c>
      <c r="DU22" s="207">
        <v>0</v>
      </c>
      <c r="DV22" s="207">
        <v>175496</v>
      </c>
      <c r="DW22" s="207">
        <v>146580</v>
      </c>
      <c r="DX22" s="207">
        <v>0</v>
      </c>
      <c r="DY22" s="207">
        <v>0</v>
      </c>
      <c r="DZ22" s="207">
        <v>0</v>
      </c>
      <c r="EA22" s="207">
        <v>0</v>
      </c>
      <c r="EB22" s="150">
        <v>2721899</v>
      </c>
      <c r="EC22" s="286" t="s">
        <v>341</v>
      </c>
      <c r="ED22" s="287"/>
      <c r="EE22" s="288"/>
      <c r="EF22" s="289" t="s">
        <v>340</v>
      </c>
      <c r="EG22" s="290"/>
      <c r="EH22" s="150">
        <v>1234947</v>
      </c>
      <c r="EI22" s="150">
        <v>1234947</v>
      </c>
      <c r="EJ22" s="150">
        <v>0</v>
      </c>
      <c r="EK22" s="150">
        <v>7188</v>
      </c>
      <c r="EL22" s="150">
        <v>1160902</v>
      </c>
      <c r="EM22" s="150">
        <v>66857</v>
      </c>
      <c r="EN22" s="150">
        <v>0</v>
      </c>
      <c r="EO22" s="216">
        <v>3027</v>
      </c>
      <c r="EP22" s="150">
        <v>22296</v>
      </c>
      <c r="EQ22" s="150">
        <v>20648</v>
      </c>
      <c r="ER22" s="217">
        <v>1648</v>
      </c>
      <c r="ES22" s="217">
        <v>16374</v>
      </c>
      <c r="ET22" s="217">
        <v>310759</v>
      </c>
      <c r="EU22" s="150">
        <v>20218794</v>
      </c>
      <c r="EV22" s="286" t="s">
        <v>341</v>
      </c>
      <c r="EW22" s="287"/>
      <c r="EX22" s="288"/>
      <c r="EY22" s="289" t="s">
        <v>340</v>
      </c>
      <c r="EZ22" s="290"/>
      <c r="FA22" s="150">
        <v>0</v>
      </c>
      <c r="FB22" s="150">
        <v>380790</v>
      </c>
      <c r="FC22" s="150">
        <f t="shared" si="0"/>
        <v>380790</v>
      </c>
      <c r="FD22" s="216">
        <v>64927</v>
      </c>
      <c r="FE22" s="150">
        <v>700</v>
      </c>
      <c r="FF22" s="150">
        <v>2027235</v>
      </c>
      <c r="FG22" s="150">
        <v>600319</v>
      </c>
      <c r="FH22" s="150">
        <v>103840</v>
      </c>
      <c r="FI22" s="286" t="s">
        <v>341</v>
      </c>
      <c r="FJ22" s="287"/>
      <c r="FK22" s="288"/>
      <c r="FL22" s="289" t="s">
        <v>340</v>
      </c>
      <c r="FM22" s="290"/>
      <c r="FN22" s="150">
        <v>9587018</v>
      </c>
      <c r="FO22" s="150">
        <v>622332</v>
      </c>
      <c r="FP22" s="150">
        <v>13006371</v>
      </c>
      <c r="FQ22" s="150">
        <v>1400760</v>
      </c>
      <c r="FR22" s="216">
        <v>915</v>
      </c>
      <c r="FS22" s="150">
        <v>1098912</v>
      </c>
      <c r="FT22" s="150">
        <v>300933</v>
      </c>
      <c r="FU22" s="217">
        <v>3517285</v>
      </c>
      <c r="FV22" s="217">
        <v>0</v>
      </c>
      <c r="FW22" s="286" t="s">
        <v>341</v>
      </c>
      <c r="FX22" s="287"/>
      <c r="FY22" s="288"/>
      <c r="FZ22" s="289" t="s">
        <v>340</v>
      </c>
      <c r="GA22" s="290"/>
      <c r="GB22" s="207">
        <v>5793097</v>
      </c>
      <c r="GC22" s="150">
        <v>10711142</v>
      </c>
      <c r="GD22" s="150">
        <f>歳出!FF22+歳出!FJ22+歳出!FW22</f>
        <v>1837185</v>
      </c>
      <c r="GE22" s="150">
        <f t="shared" si="1"/>
        <v>4423290</v>
      </c>
      <c r="GF22" s="150">
        <f>歳出!FD22</f>
        <v>6260475</v>
      </c>
      <c r="GG22" s="216">
        <v>1231824</v>
      </c>
      <c r="GH22" s="150">
        <v>605361</v>
      </c>
      <c r="GI22" s="150">
        <f t="shared" si="2"/>
        <v>1837185</v>
      </c>
      <c r="GJ22" s="217">
        <v>3980193</v>
      </c>
      <c r="GK22" s="286" t="s">
        <v>341</v>
      </c>
      <c r="GL22" s="287"/>
      <c r="GM22" s="288"/>
      <c r="GN22" s="289" t="s">
        <v>340</v>
      </c>
      <c r="GO22" s="290"/>
      <c r="GP22" s="207">
        <v>31442</v>
      </c>
      <c r="GQ22" s="150">
        <f t="shared" si="3"/>
        <v>4011635</v>
      </c>
      <c r="GR22" s="150">
        <v>87939</v>
      </c>
      <c r="GS22" s="150">
        <v>1115931</v>
      </c>
      <c r="GT22" s="150">
        <v>3645871</v>
      </c>
      <c r="GU22" s="216">
        <v>32126</v>
      </c>
      <c r="GV22" s="150">
        <v>0</v>
      </c>
      <c r="GW22" s="150">
        <v>548686</v>
      </c>
      <c r="GX22" s="217">
        <v>0</v>
      </c>
      <c r="GY22" s="217">
        <v>0</v>
      </c>
      <c r="GZ22" s="150">
        <v>0</v>
      </c>
      <c r="HA22" s="286" t="s">
        <v>341</v>
      </c>
      <c r="HB22" s="287"/>
      <c r="HC22" s="288"/>
      <c r="HD22" s="289" t="s">
        <v>340</v>
      </c>
      <c r="HE22" s="290"/>
      <c r="HF22" s="207">
        <v>0</v>
      </c>
      <c r="HG22" s="150">
        <v>3081153</v>
      </c>
      <c r="HH22" s="150">
        <v>4350851</v>
      </c>
      <c r="HI22" s="150">
        <v>4503921</v>
      </c>
      <c r="HJ22" s="217">
        <v>14107</v>
      </c>
      <c r="HK22" s="286" t="s">
        <v>341</v>
      </c>
      <c r="HL22" s="287"/>
      <c r="HM22" s="288"/>
      <c r="HN22" s="289" t="s">
        <v>340</v>
      </c>
      <c r="HO22" s="290"/>
      <c r="HP22" s="207">
        <v>38305</v>
      </c>
      <c r="HQ22" s="150">
        <v>0</v>
      </c>
      <c r="HR22" s="150">
        <v>1577644</v>
      </c>
      <c r="HS22" s="150">
        <v>1615949</v>
      </c>
      <c r="HT22" s="150">
        <v>0</v>
      </c>
      <c r="HU22" s="303">
        <v>27.3</v>
      </c>
      <c r="HV22" s="304">
        <v>19.2</v>
      </c>
      <c r="HW22" s="304">
        <v>11.9</v>
      </c>
      <c r="HX22" s="305" t="s">
        <v>341</v>
      </c>
      <c r="HY22" s="306"/>
      <c r="HZ22" s="307"/>
      <c r="IA22" s="308" t="s">
        <v>340</v>
      </c>
      <c r="IB22" s="309"/>
      <c r="IC22" s="304">
        <v>58.5</v>
      </c>
      <c r="ID22" s="310">
        <v>13.5</v>
      </c>
      <c r="IE22" s="310">
        <v>0.7</v>
      </c>
      <c r="IF22" s="310">
        <v>11.7</v>
      </c>
      <c r="IG22" s="304">
        <v>0.8</v>
      </c>
      <c r="IH22" s="304">
        <v>13.2</v>
      </c>
      <c r="II22" s="304">
        <v>98.5</v>
      </c>
      <c r="IJ22" s="304">
        <v>98.5</v>
      </c>
      <c r="IK22" s="286" t="s">
        <v>341</v>
      </c>
      <c r="IL22" s="287"/>
      <c r="IM22" s="288"/>
      <c r="IN22" s="289" t="s">
        <v>340</v>
      </c>
      <c r="IO22" s="290"/>
      <c r="IP22" s="311">
        <v>11.2</v>
      </c>
      <c r="IQ22" s="150">
        <v>84157724</v>
      </c>
      <c r="IR22" s="150">
        <v>3136403</v>
      </c>
      <c r="IS22" s="217">
        <v>2016434</v>
      </c>
      <c r="IT22" s="217">
        <v>8017525</v>
      </c>
      <c r="IU22" s="217">
        <v>444118</v>
      </c>
      <c r="IV22" s="286" t="s">
        <v>341</v>
      </c>
      <c r="IW22" s="287"/>
      <c r="IX22" s="288"/>
      <c r="IY22" s="289" t="s">
        <v>340</v>
      </c>
      <c r="IZ22" s="290"/>
      <c r="JA22" s="207">
        <v>14271977</v>
      </c>
      <c r="JB22" s="150">
        <v>15022717</v>
      </c>
      <c r="JC22" s="150">
        <v>7822519</v>
      </c>
      <c r="JD22" s="150">
        <v>0</v>
      </c>
      <c r="JE22" s="216">
        <v>7200198</v>
      </c>
      <c r="JF22" s="150">
        <v>192670</v>
      </c>
      <c r="JG22" s="150">
        <v>0</v>
      </c>
      <c r="JH22" s="217">
        <v>192670</v>
      </c>
      <c r="JI22" s="217">
        <v>20523650</v>
      </c>
      <c r="JJ22" s="286" t="s">
        <v>341</v>
      </c>
      <c r="JK22" s="287"/>
      <c r="JL22" s="288"/>
      <c r="JM22" s="289" t="s">
        <v>340</v>
      </c>
      <c r="JN22" s="290"/>
      <c r="JO22" s="207">
        <v>154704</v>
      </c>
      <c r="JP22" s="150">
        <v>1742</v>
      </c>
      <c r="JQ22" s="150">
        <v>5539</v>
      </c>
      <c r="JR22" s="150">
        <v>69494</v>
      </c>
      <c r="JS22" s="150">
        <v>135547</v>
      </c>
      <c r="JT22" s="216">
        <v>41257</v>
      </c>
      <c r="JU22" s="150">
        <v>2126</v>
      </c>
      <c r="JV22" s="150">
        <v>16320</v>
      </c>
      <c r="JW22" s="217">
        <v>488497</v>
      </c>
      <c r="JX22" s="217">
        <v>291734</v>
      </c>
      <c r="JY22" s="217">
        <v>306755</v>
      </c>
      <c r="JZ22" s="217">
        <v>78017</v>
      </c>
      <c r="KA22" s="286" t="s">
        <v>341</v>
      </c>
      <c r="KB22" s="287"/>
      <c r="KC22" s="288"/>
      <c r="KD22" s="289" t="s">
        <v>340</v>
      </c>
      <c r="KE22" s="290"/>
      <c r="KF22" s="207">
        <v>34102</v>
      </c>
      <c r="KG22" s="150">
        <v>194636</v>
      </c>
      <c r="KH22" s="150">
        <v>24157</v>
      </c>
      <c r="KI22" s="150">
        <v>24157</v>
      </c>
      <c r="KJ22" s="150">
        <v>43893</v>
      </c>
      <c r="KK22" s="216">
        <v>50187</v>
      </c>
      <c r="KL22" s="150">
        <v>46057</v>
      </c>
      <c r="KM22" s="150">
        <v>1819</v>
      </c>
      <c r="KN22" s="217">
        <v>479734</v>
      </c>
      <c r="KO22" s="286" t="s">
        <v>341</v>
      </c>
      <c r="KP22" s="287"/>
      <c r="KQ22" s="288"/>
      <c r="KR22" s="289" t="s">
        <v>340</v>
      </c>
      <c r="KS22" s="290"/>
      <c r="KT22" s="207">
        <v>35213074</v>
      </c>
      <c r="KU22" s="150">
        <v>52588989</v>
      </c>
      <c r="KV22" s="150">
        <v>44954842</v>
      </c>
      <c r="KW22" s="150">
        <v>63103183</v>
      </c>
      <c r="KX22" s="150">
        <v>722426</v>
      </c>
      <c r="KY22" s="312">
        <v>0.69</v>
      </c>
      <c r="KZ22" s="422" t="s">
        <v>341</v>
      </c>
    </row>
    <row r="23" spans="1:312" s="321" customFormat="1" ht="18" x14ac:dyDescent="0.45">
      <c r="A23" s="420"/>
      <c r="B23" s="421"/>
      <c r="D23" s="336"/>
      <c r="E23" s="356" t="s">
        <v>342</v>
      </c>
      <c r="G23" s="207">
        <v>170352</v>
      </c>
      <c r="H23" s="150">
        <v>615497</v>
      </c>
      <c r="I23" s="150">
        <v>12520</v>
      </c>
      <c r="J23" s="217">
        <v>5054</v>
      </c>
      <c r="K23" s="217">
        <v>16746</v>
      </c>
      <c r="L23" s="217">
        <v>11874</v>
      </c>
      <c r="M23" s="217">
        <v>23158</v>
      </c>
      <c r="N23" s="217">
        <v>546145</v>
      </c>
      <c r="O23" s="150">
        <v>429455</v>
      </c>
      <c r="P23" s="150">
        <v>63227</v>
      </c>
      <c r="Q23" s="150">
        <v>53463</v>
      </c>
      <c r="R23" s="216">
        <v>38970</v>
      </c>
      <c r="S23" s="150">
        <v>3445355</v>
      </c>
      <c r="T23" s="286" t="s">
        <v>343</v>
      </c>
      <c r="U23" s="287"/>
      <c r="V23" s="288"/>
      <c r="W23" s="289" t="s">
        <v>342</v>
      </c>
      <c r="X23" s="290"/>
      <c r="Y23" s="150">
        <v>2217372</v>
      </c>
      <c r="Z23" s="216">
        <v>2043361</v>
      </c>
      <c r="AA23" s="150">
        <v>50658</v>
      </c>
      <c r="AB23" s="150">
        <v>123353</v>
      </c>
      <c r="AC23" s="217">
        <v>1227983</v>
      </c>
      <c r="AD23" s="207">
        <v>25197</v>
      </c>
      <c r="AE23" s="150">
        <v>46362</v>
      </c>
      <c r="AF23" s="150">
        <v>3358</v>
      </c>
      <c r="AG23" s="150">
        <v>0</v>
      </c>
      <c r="AH23" s="150">
        <v>0</v>
      </c>
      <c r="AI23" s="150">
        <v>117976</v>
      </c>
      <c r="AJ23" s="216">
        <v>0</v>
      </c>
      <c r="AK23" s="150">
        <v>161</v>
      </c>
      <c r="AL23" s="150">
        <v>0</v>
      </c>
      <c r="AM23" s="286" t="s">
        <v>343</v>
      </c>
      <c r="AN23" s="287"/>
      <c r="AO23" s="288"/>
      <c r="AP23" s="301" t="s">
        <v>342</v>
      </c>
      <c r="AQ23" s="302"/>
      <c r="AR23" s="150">
        <v>99158</v>
      </c>
      <c r="AS23" s="217">
        <v>499661</v>
      </c>
      <c r="AT23" s="217">
        <v>433414</v>
      </c>
      <c r="AU23" s="217">
        <v>0</v>
      </c>
      <c r="AV23" s="150">
        <v>0</v>
      </c>
      <c r="AW23" s="150">
        <v>0</v>
      </c>
      <c r="AX23" s="150">
        <v>2696</v>
      </c>
      <c r="AY23" s="207">
        <v>344381</v>
      </c>
      <c r="AZ23" s="207">
        <v>261517</v>
      </c>
      <c r="BA23" s="207">
        <v>245554</v>
      </c>
      <c r="BB23" s="207">
        <v>540</v>
      </c>
      <c r="BC23" s="207">
        <v>15423</v>
      </c>
      <c r="BD23" s="150">
        <v>82864</v>
      </c>
      <c r="BE23" s="286" t="s">
        <v>343</v>
      </c>
      <c r="BF23" s="287"/>
      <c r="BG23" s="288"/>
      <c r="BH23" s="289" t="s">
        <v>342</v>
      </c>
      <c r="BI23" s="290"/>
      <c r="BJ23" s="207">
        <v>2875</v>
      </c>
      <c r="BK23" s="207">
        <v>6798</v>
      </c>
      <c r="BL23" s="207">
        <v>0</v>
      </c>
      <c r="BM23" s="207">
        <v>0</v>
      </c>
      <c r="BN23" s="207">
        <v>0</v>
      </c>
      <c r="BO23" s="207">
        <v>7260</v>
      </c>
      <c r="BP23" s="207">
        <v>0</v>
      </c>
      <c r="BQ23" s="207">
        <v>52</v>
      </c>
      <c r="BR23" s="207">
        <v>0</v>
      </c>
      <c r="BS23" s="207">
        <v>3744</v>
      </c>
      <c r="BT23" s="207">
        <v>37321</v>
      </c>
      <c r="BU23" s="207">
        <v>24814</v>
      </c>
      <c r="BV23" s="207">
        <v>0</v>
      </c>
      <c r="BW23" s="150">
        <v>0</v>
      </c>
      <c r="BX23" s="286" t="s">
        <v>343</v>
      </c>
      <c r="BY23" s="287"/>
      <c r="BZ23" s="288"/>
      <c r="CA23" s="289" t="s">
        <v>342</v>
      </c>
      <c r="CB23" s="290"/>
      <c r="CC23" s="207">
        <v>0</v>
      </c>
      <c r="CD23" s="207">
        <v>0</v>
      </c>
      <c r="CE23" s="207">
        <v>81762</v>
      </c>
      <c r="CF23" s="207">
        <v>58777</v>
      </c>
      <c r="CG23" s="207">
        <v>55285</v>
      </c>
      <c r="CH23" s="207">
        <v>0</v>
      </c>
      <c r="CI23" s="207">
        <v>3492</v>
      </c>
      <c r="CJ23" s="207">
        <v>22985</v>
      </c>
      <c r="CK23" s="207">
        <v>0</v>
      </c>
      <c r="CL23" s="207">
        <v>2967</v>
      </c>
      <c r="CM23" s="207">
        <v>0</v>
      </c>
      <c r="CN23" s="207">
        <v>0</v>
      </c>
      <c r="CO23" s="207">
        <v>0</v>
      </c>
      <c r="CP23" s="207">
        <v>2149</v>
      </c>
      <c r="CQ23" s="150">
        <v>0</v>
      </c>
      <c r="CR23" s="286" t="s">
        <v>343</v>
      </c>
      <c r="CS23" s="287"/>
      <c r="CT23" s="288"/>
      <c r="CU23" s="289" t="s">
        <v>342</v>
      </c>
      <c r="CV23" s="290"/>
      <c r="CW23" s="207">
        <v>0</v>
      </c>
      <c r="CX23" s="207">
        <v>0</v>
      </c>
      <c r="CY23" s="207">
        <v>2040</v>
      </c>
      <c r="CZ23" s="207">
        <v>9476</v>
      </c>
      <c r="DA23" s="207">
        <v>6353</v>
      </c>
      <c r="DB23" s="207">
        <v>0</v>
      </c>
      <c r="DC23" s="207">
        <v>0</v>
      </c>
      <c r="DD23" s="207">
        <v>0</v>
      </c>
      <c r="DE23" s="207">
        <v>0</v>
      </c>
      <c r="DF23" s="207">
        <v>0</v>
      </c>
      <c r="DG23" s="207">
        <v>388732</v>
      </c>
      <c r="DH23" s="207">
        <v>252127</v>
      </c>
      <c r="DI23" s="150">
        <v>222806</v>
      </c>
      <c r="DJ23" s="286" t="s">
        <v>343</v>
      </c>
      <c r="DK23" s="287"/>
      <c r="DL23" s="288"/>
      <c r="DM23" s="289" t="s">
        <v>342</v>
      </c>
      <c r="DN23" s="290"/>
      <c r="DO23" s="207">
        <v>29321</v>
      </c>
      <c r="DP23" s="207">
        <v>136605</v>
      </c>
      <c r="DQ23" s="207">
        <v>14313</v>
      </c>
      <c r="DR23" s="207">
        <v>0</v>
      </c>
      <c r="DS23" s="207">
        <v>15056</v>
      </c>
      <c r="DT23" s="207">
        <v>0</v>
      </c>
      <c r="DU23" s="207">
        <v>0</v>
      </c>
      <c r="DV23" s="207">
        <v>62548</v>
      </c>
      <c r="DW23" s="207">
        <v>44688</v>
      </c>
      <c r="DX23" s="207">
        <v>0</v>
      </c>
      <c r="DY23" s="207">
        <v>0</v>
      </c>
      <c r="DZ23" s="207">
        <v>0</v>
      </c>
      <c r="EA23" s="207">
        <v>0</v>
      </c>
      <c r="EB23" s="150">
        <v>1131098</v>
      </c>
      <c r="EC23" s="286" t="s">
        <v>343</v>
      </c>
      <c r="ED23" s="287"/>
      <c r="EE23" s="288"/>
      <c r="EF23" s="289" t="s">
        <v>342</v>
      </c>
      <c r="EG23" s="290"/>
      <c r="EH23" s="150">
        <v>856551</v>
      </c>
      <c r="EI23" s="150">
        <v>856551</v>
      </c>
      <c r="EJ23" s="150">
        <v>0</v>
      </c>
      <c r="EK23" s="150">
        <v>0</v>
      </c>
      <c r="EL23" s="150">
        <v>833966</v>
      </c>
      <c r="EM23" s="150">
        <v>22585</v>
      </c>
      <c r="EN23" s="150">
        <v>0</v>
      </c>
      <c r="EO23" s="216">
        <v>1967</v>
      </c>
      <c r="EP23" s="150">
        <v>6898</v>
      </c>
      <c r="EQ23" s="150">
        <v>6052</v>
      </c>
      <c r="ER23" s="217">
        <v>846</v>
      </c>
      <c r="ES23" s="217">
        <v>145</v>
      </c>
      <c r="ET23" s="217">
        <v>90045</v>
      </c>
      <c r="EU23" s="150">
        <v>7171753</v>
      </c>
      <c r="EV23" s="286" t="s">
        <v>343</v>
      </c>
      <c r="EW23" s="287"/>
      <c r="EX23" s="288"/>
      <c r="EY23" s="289" t="s">
        <v>342</v>
      </c>
      <c r="EZ23" s="290"/>
      <c r="FA23" s="150">
        <v>0</v>
      </c>
      <c r="FB23" s="150">
        <v>119094</v>
      </c>
      <c r="FC23" s="150">
        <f t="shared" si="0"/>
        <v>119094</v>
      </c>
      <c r="FD23" s="216">
        <v>44021</v>
      </c>
      <c r="FE23" s="150">
        <v>277</v>
      </c>
      <c r="FF23" s="150">
        <v>858925</v>
      </c>
      <c r="FG23" s="150">
        <v>1982987</v>
      </c>
      <c r="FH23" s="150">
        <v>54720</v>
      </c>
      <c r="FI23" s="286" t="s">
        <v>343</v>
      </c>
      <c r="FJ23" s="287"/>
      <c r="FK23" s="288"/>
      <c r="FL23" s="289" t="s">
        <v>342</v>
      </c>
      <c r="FM23" s="290"/>
      <c r="FN23" s="150">
        <v>8539831</v>
      </c>
      <c r="FO23" s="150">
        <v>1455286</v>
      </c>
      <c r="FP23" s="150">
        <v>12936047</v>
      </c>
      <c r="FQ23" s="150">
        <v>3582768</v>
      </c>
      <c r="FR23" s="216">
        <v>0</v>
      </c>
      <c r="FS23" s="150">
        <v>2602222</v>
      </c>
      <c r="FT23" s="150">
        <v>980546</v>
      </c>
      <c r="FU23" s="217">
        <v>3022652</v>
      </c>
      <c r="FV23" s="217">
        <v>0</v>
      </c>
      <c r="FW23" s="286" t="s">
        <v>343</v>
      </c>
      <c r="FX23" s="287"/>
      <c r="FY23" s="288"/>
      <c r="FZ23" s="289" t="s">
        <v>342</v>
      </c>
      <c r="GA23" s="290"/>
      <c r="GB23" s="207">
        <v>7375837</v>
      </c>
      <c r="GC23" s="150">
        <v>13981257</v>
      </c>
      <c r="GD23" s="150">
        <f>歳出!FF23+歳出!FJ23+歳出!FW23</f>
        <v>1605294</v>
      </c>
      <c r="GE23" s="150">
        <f t="shared" si="1"/>
        <v>3369108</v>
      </c>
      <c r="GF23" s="150">
        <f>歳出!FD23</f>
        <v>4974402</v>
      </c>
      <c r="GG23" s="216">
        <v>1605294</v>
      </c>
      <c r="GH23" s="150">
        <v>0</v>
      </c>
      <c r="GI23" s="150">
        <f t="shared" si="2"/>
        <v>1605294</v>
      </c>
      <c r="GJ23" s="217">
        <v>3267859</v>
      </c>
      <c r="GK23" s="286" t="s">
        <v>343</v>
      </c>
      <c r="GL23" s="287"/>
      <c r="GM23" s="288"/>
      <c r="GN23" s="289" t="s">
        <v>342</v>
      </c>
      <c r="GO23" s="290"/>
      <c r="GP23" s="207">
        <v>41770</v>
      </c>
      <c r="GQ23" s="150">
        <f t="shared" si="3"/>
        <v>3309629</v>
      </c>
      <c r="GR23" s="150">
        <v>4200</v>
      </c>
      <c r="GS23" s="150">
        <v>0</v>
      </c>
      <c r="GT23" s="150">
        <v>1049213</v>
      </c>
      <c r="GU23" s="216">
        <v>0</v>
      </c>
      <c r="GV23" s="150">
        <v>0</v>
      </c>
      <c r="GW23" s="150">
        <v>107964</v>
      </c>
      <c r="GX23" s="217">
        <v>0</v>
      </c>
      <c r="GY23" s="217">
        <v>0</v>
      </c>
      <c r="GZ23" s="150">
        <v>0</v>
      </c>
      <c r="HA23" s="286" t="s">
        <v>343</v>
      </c>
      <c r="HB23" s="287"/>
      <c r="HC23" s="288"/>
      <c r="HD23" s="289" t="s">
        <v>342</v>
      </c>
      <c r="HE23" s="290"/>
      <c r="HF23" s="207">
        <v>0</v>
      </c>
      <c r="HG23" s="150">
        <v>1101560</v>
      </c>
      <c r="HH23" s="150">
        <v>1764471</v>
      </c>
      <c r="HI23" s="150">
        <v>1579922</v>
      </c>
      <c r="HJ23" s="217">
        <v>705</v>
      </c>
      <c r="HK23" s="286" t="s">
        <v>343</v>
      </c>
      <c r="HL23" s="287"/>
      <c r="HM23" s="288"/>
      <c r="HN23" s="289" t="s">
        <v>342</v>
      </c>
      <c r="HO23" s="290"/>
      <c r="HP23" s="207">
        <v>155077</v>
      </c>
      <c r="HQ23" s="150">
        <v>471773</v>
      </c>
      <c r="HR23" s="150">
        <v>22446251</v>
      </c>
      <c r="HS23" s="150">
        <v>23073101</v>
      </c>
      <c r="HT23" s="150">
        <v>0</v>
      </c>
      <c r="HU23" s="303">
        <v>20.9</v>
      </c>
      <c r="HV23" s="304">
        <v>14.2</v>
      </c>
      <c r="HW23" s="304">
        <v>16.399999999999999</v>
      </c>
      <c r="HX23" s="305" t="s">
        <v>343</v>
      </c>
      <c r="HY23" s="306"/>
      <c r="HZ23" s="307"/>
      <c r="IA23" s="308" t="s">
        <v>342</v>
      </c>
      <c r="IB23" s="309"/>
      <c r="IC23" s="304">
        <v>51.5</v>
      </c>
      <c r="ID23" s="310">
        <v>17.5</v>
      </c>
      <c r="IE23" s="310">
        <v>0.4</v>
      </c>
      <c r="IF23" s="310">
        <v>20.2</v>
      </c>
      <c r="IG23" s="304">
        <v>0.4</v>
      </c>
      <c r="IH23" s="304">
        <v>13</v>
      </c>
      <c r="II23" s="304">
        <v>103</v>
      </c>
      <c r="IJ23" s="304">
        <v>103</v>
      </c>
      <c r="IK23" s="286" t="s">
        <v>343</v>
      </c>
      <c r="IL23" s="287"/>
      <c r="IM23" s="288"/>
      <c r="IN23" s="289" t="s">
        <v>342</v>
      </c>
      <c r="IO23" s="290"/>
      <c r="IP23" s="311">
        <v>12.6</v>
      </c>
      <c r="IQ23" s="150">
        <v>55464473</v>
      </c>
      <c r="IR23" s="150">
        <v>543159</v>
      </c>
      <c r="IS23" s="217">
        <v>3226511</v>
      </c>
      <c r="IT23" s="217">
        <v>2656107</v>
      </c>
      <c r="IU23" s="217">
        <v>51538</v>
      </c>
      <c r="IV23" s="286" t="s">
        <v>343</v>
      </c>
      <c r="IW23" s="287"/>
      <c r="IX23" s="288"/>
      <c r="IY23" s="289" t="s">
        <v>342</v>
      </c>
      <c r="IZ23" s="290"/>
      <c r="JA23" s="207">
        <v>14393823</v>
      </c>
      <c r="JB23" s="150">
        <v>20806106</v>
      </c>
      <c r="JC23" s="150">
        <v>2069203</v>
      </c>
      <c r="JD23" s="150">
        <v>1394750</v>
      </c>
      <c r="JE23" s="216">
        <v>17342153</v>
      </c>
      <c r="JF23" s="150">
        <v>0</v>
      </c>
      <c r="JG23" s="150">
        <v>0</v>
      </c>
      <c r="JH23" s="217">
        <v>0</v>
      </c>
      <c r="JI23" s="217">
        <v>21702325</v>
      </c>
      <c r="JJ23" s="286" t="s">
        <v>343</v>
      </c>
      <c r="JK23" s="287"/>
      <c r="JL23" s="288"/>
      <c r="JM23" s="289" t="s">
        <v>342</v>
      </c>
      <c r="JN23" s="290"/>
      <c r="JO23" s="207">
        <v>203737</v>
      </c>
      <c r="JP23" s="150">
        <v>2192</v>
      </c>
      <c r="JQ23" s="150">
        <v>5290</v>
      </c>
      <c r="JR23" s="150">
        <v>38275</v>
      </c>
      <c r="JS23" s="150">
        <v>108576</v>
      </c>
      <c r="JT23" s="216">
        <v>37240</v>
      </c>
      <c r="JU23" s="150">
        <v>209191</v>
      </c>
      <c r="JV23" s="150">
        <v>32680</v>
      </c>
      <c r="JW23" s="217">
        <v>908624</v>
      </c>
      <c r="JX23" s="217">
        <v>344718</v>
      </c>
      <c r="JY23" s="217">
        <v>275104</v>
      </c>
      <c r="JZ23" s="217">
        <v>72210</v>
      </c>
      <c r="KA23" s="286" t="s">
        <v>343</v>
      </c>
      <c r="KB23" s="287"/>
      <c r="KC23" s="288"/>
      <c r="KD23" s="289" t="s">
        <v>342</v>
      </c>
      <c r="KE23" s="290"/>
      <c r="KF23" s="207">
        <v>48951</v>
      </c>
      <c r="KG23" s="150">
        <v>153943</v>
      </c>
      <c r="KH23" s="150">
        <v>50086</v>
      </c>
      <c r="KI23" s="150">
        <v>50086</v>
      </c>
      <c r="KJ23" s="150">
        <v>143913</v>
      </c>
      <c r="KK23" s="216">
        <v>130249</v>
      </c>
      <c r="KL23" s="150">
        <v>44765</v>
      </c>
      <c r="KM23" s="150">
        <v>1143</v>
      </c>
      <c r="KN23" s="217">
        <v>905046</v>
      </c>
      <c r="KO23" s="286" t="s">
        <v>343</v>
      </c>
      <c r="KP23" s="287"/>
      <c r="KQ23" s="288"/>
      <c r="KR23" s="289" t="s">
        <v>342</v>
      </c>
      <c r="KS23" s="290"/>
      <c r="KT23" s="207">
        <v>16697256</v>
      </c>
      <c r="KU23" s="150">
        <v>20042898</v>
      </c>
      <c r="KV23" s="150">
        <v>21425808</v>
      </c>
      <c r="KW23" s="150">
        <v>24888542</v>
      </c>
      <c r="KX23" s="150">
        <v>122296</v>
      </c>
      <c r="KY23" s="312">
        <v>0.84</v>
      </c>
      <c r="KZ23" s="422" t="s">
        <v>343</v>
      </c>
    </row>
    <row r="24" spans="1:312" s="321" customFormat="1" ht="18" x14ac:dyDescent="0.45">
      <c r="A24" s="420"/>
      <c r="B24" s="421"/>
      <c r="D24" s="336"/>
      <c r="E24" s="356" t="s">
        <v>344</v>
      </c>
      <c r="G24" s="207">
        <v>188715</v>
      </c>
      <c r="H24" s="150">
        <v>1677869</v>
      </c>
      <c r="I24" s="150">
        <v>13716</v>
      </c>
      <c r="J24" s="217">
        <v>8167</v>
      </c>
      <c r="K24" s="217">
        <v>25265</v>
      </c>
      <c r="L24" s="217">
        <v>0</v>
      </c>
      <c r="M24" s="217">
        <v>2472</v>
      </c>
      <c r="N24" s="217">
        <v>1628249</v>
      </c>
      <c r="O24" s="150">
        <v>1277051</v>
      </c>
      <c r="P24" s="150">
        <v>188638</v>
      </c>
      <c r="Q24" s="150">
        <v>162560</v>
      </c>
      <c r="R24" s="216">
        <v>56523</v>
      </c>
      <c r="S24" s="150">
        <v>4187133</v>
      </c>
      <c r="T24" s="286" t="s">
        <v>345</v>
      </c>
      <c r="U24" s="287"/>
      <c r="V24" s="288"/>
      <c r="W24" s="289" t="s">
        <v>344</v>
      </c>
      <c r="X24" s="290"/>
      <c r="Y24" s="150">
        <v>2739222</v>
      </c>
      <c r="Z24" s="216">
        <v>2508961</v>
      </c>
      <c r="AA24" s="150">
        <v>69274</v>
      </c>
      <c r="AB24" s="150">
        <v>160987</v>
      </c>
      <c r="AC24" s="217">
        <v>1447911</v>
      </c>
      <c r="AD24" s="207">
        <v>43166</v>
      </c>
      <c r="AE24" s="150">
        <v>55648</v>
      </c>
      <c r="AF24" s="150">
        <v>0</v>
      </c>
      <c r="AG24" s="150">
        <v>0</v>
      </c>
      <c r="AH24" s="150">
        <v>3503</v>
      </c>
      <c r="AI24" s="150">
        <v>107739</v>
      </c>
      <c r="AJ24" s="216">
        <v>0</v>
      </c>
      <c r="AK24" s="150">
        <v>1740</v>
      </c>
      <c r="AL24" s="150">
        <v>4213</v>
      </c>
      <c r="AM24" s="286" t="s">
        <v>345</v>
      </c>
      <c r="AN24" s="287"/>
      <c r="AO24" s="288"/>
      <c r="AP24" s="301" t="s">
        <v>344</v>
      </c>
      <c r="AQ24" s="302"/>
      <c r="AR24" s="150">
        <v>105247</v>
      </c>
      <c r="AS24" s="217">
        <v>615327</v>
      </c>
      <c r="AT24" s="217">
        <v>511328</v>
      </c>
      <c r="AU24" s="217">
        <v>0</v>
      </c>
      <c r="AV24" s="150">
        <v>0</v>
      </c>
      <c r="AW24" s="150">
        <v>0</v>
      </c>
      <c r="AX24" s="150">
        <v>0</v>
      </c>
      <c r="AY24" s="207">
        <v>18314</v>
      </c>
      <c r="AZ24" s="207">
        <v>13048</v>
      </c>
      <c r="BA24" s="207">
        <v>12166</v>
      </c>
      <c r="BB24" s="207">
        <v>120</v>
      </c>
      <c r="BC24" s="207">
        <v>762</v>
      </c>
      <c r="BD24" s="150">
        <v>5266</v>
      </c>
      <c r="BE24" s="286" t="s">
        <v>345</v>
      </c>
      <c r="BF24" s="287"/>
      <c r="BG24" s="288"/>
      <c r="BH24" s="289" t="s">
        <v>344</v>
      </c>
      <c r="BI24" s="290"/>
      <c r="BJ24" s="207">
        <v>0</v>
      </c>
      <c r="BK24" s="207">
        <v>410</v>
      </c>
      <c r="BL24" s="207">
        <v>0</v>
      </c>
      <c r="BM24" s="207">
        <v>0</v>
      </c>
      <c r="BN24" s="207">
        <v>0</v>
      </c>
      <c r="BO24" s="207">
        <v>0</v>
      </c>
      <c r="BP24" s="207">
        <v>0</v>
      </c>
      <c r="BQ24" s="207">
        <v>0</v>
      </c>
      <c r="BR24" s="207">
        <v>0</v>
      </c>
      <c r="BS24" s="207">
        <v>420</v>
      </c>
      <c r="BT24" s="207">
        <v>3438</v>
      </c>
      <c r="BU24" s="207">
        <v>998</v>
      </c>
      <c r="BV24" s="207">
        <v>0</v>
      </c>
      <c r="BW24" s="150">
        <v>0</v>
      </c>
      <c r="BX24" s="286" t="s">
        <v>345</v>
      </c>
      <c r="BY24" s="287"/>
      <c r="BZ24" s="288"/>
      <c r="CA24" s="289" t="s">
        <v>344</v>
      </c>
      <c r="CB24" s="290"/>
      <c r="CC24" s="207">
        <v>0</v>
      </c>
      <c r="CD24" s="207">
        <v>0</v>
      </c>
      <c r="CE24" s="207">
        <v>73787</v>
      </c>
      <c r="CF24" s="207">
        <v>58868</v>
      </c>
      <c r="CG24" s="207">
        <v>55536</v>
      </c>
      <c r="CH24" s="207">
        <v>0</v>
      </c>
      <c r="CI24" s="207">
        <v>3332</v>
      </c>
      <c r="CJ24" s="207">
        <v>14919</v>
      </c>
      <c r="CK24" s="207">
        <v>0</v>
      </c>
      <c r="CL24" s="207">
        <v>890</v>
      </c>
      <c r="CM24" s="207">
        <v>0</v>
      </c>
      <c r="CN24" s="207">
        <v>0</v>
      </c>
      <c r="CO24" s="207">
        <v>219</v>
      </c>
      <c r="CP24" s="207">
        <v>1543</v>
      </c>
      <c r="CQ24" s="150">
        <v>0</v>
      </c>
      <c r="CR24" s="286" t="s">
        <v>345</v>
      </c>
      <c r="CS24" s="287"/>
      <c r="CT24" s="288"/>
      <c r="CU24" s="289" t="s">
        <v>344</v>
      </c>
      <c r="CV24" s="290"/>
      <c r="CW24" s="207">
        <v>0</v>
      </c>
      <c r="CX24" s="207">
        <v>29</v>
      </c>
      <c r="CY24" s="207">
        <v>0</v>
      </c>
      <c r="CZ24" s="207">
        <v>7172</v>
      </c>
      <c r="DA24" s="207">
        <v>5066</v>
      </c>
      <c r="DB24" s="207">
        <v>0</v>
      </c>
      <c r="DC24" s="207">
        <v>0</v>
      </c>
      <c r="DD24" s="207">
        <v>0</v>
      </c>
      <c r="DE24" s="207">
        <v>0</v>
      </c>
      <c r="DF24" s="207">
        <v>0</v>
      </c>
      <c r="DG24" s="207">
        <v>0</v>
      </c>
      <c r="DH24" s="207">
        <v>0</v>
      </c>
      <c r="DI24" s="150">
        <v>0</v>
      </c>
      <c r="DJ24" s="286" t="s">
        <v>345</v>
      </c>
      <c r="DK24" s="287"/>
      <c r="DL24" s="288"/>
      <c r="DM24" s="289" t="s">
        <v>344</v>
      </c>
      <c r="DN24" s="290"/>
      <c r="DO24" s="207">
        <v>0</v>
      </c>
      <c r="DP24" s="207">
        <v>0</v>
      </c>
      <c r="DQ24" s="207">
        <v>0</v>
      </c>
      <c r="DR24" s="207">
        <v>0</v>
      </c>
      <c r="DS24" s="207">
        <v>0</v>
      </c>
      <c r="DT24" s="207">
        <v>0</v>
      </c>
      <c r="DU24" s="207">
        <v>0</v>
      </c>
      <c r="DV24" s="207">
        <v>0</v>
      </c>
      <c r="DW24" s="207">
        <v>0</v>
      </c>
      <c r="DX24" s="207">
        <v>0</v>
      </c>
      <c r="DY24" s="207">
        <v>0</v>
      </c>
      <c r="DZ24" s="207">
        <v>0</v>
      </c>
      <c r="EA24" s="207">
        <v>0</v>
      </c>
      <c r="EB24" s="150">
        <v>1137168</v>
      </c>
      <c r="EC24" s="286" t="s">
        <v>345</v>
      </c>
      <c r="ED24" s="287"/>
      <c r="EE24" s="288"/>
      <c r="EF24" s="289" t="s">
        <v>344</v>
      </c>
      <c r="EG24" s="290"/>
      <c r="EH24" s="150">
        <v>266476</v>
      </c>
      <c r="EI24" s="150">
        <v>266476</v>
      </c>
      <c r="EJ24" s="150">
        <v>0</v>
      </c>
      <c r="EK24" s="150">
        <v>9709</v>
      </c>
      <c r="EL24" s="150">
        <v>256767</v>
      </c>
      <c r="EM24" s="150">
        <v>0</v>
      </c>
      <c r="EN24" s="150">
        <v>0</v>
      </c>
      <c r="EO24" s="216">
        <v>0</v>
      </c>
      <c r="EP24" s="150">
        <v>7616</v>
      </c>
      <c r="EQ24" s="150">
        <v>7616</v>
      </c>
      <c r="ER24" s="217">
        <v>0</v>
      </c>
      <c r="ES24" s="217">
        <v>0</v>
      </c>
      <c r="ET24" s="217">
        <v>9766</v>
      </c>
      <c r="EU24" s="150">
        <v>7623367</v>
      </c>
      <c r="EV24" s="286" t="s">
        <v>345</v>
      </c>
      <c r="EW24" s="287"/>
      <c r="EX24" s="288"/>
      <c r="EY24" s="289" t="s">
        <v>344</v>
      </c>
      <c r="EZ24" s="290"/>
      <c r="FA24" s="150">
        <v>0</v>
      </c>
      <c r="FB24" s="150">
        <v>168932</v>
      </c>
      <c r="FC24" s="150">
        <f t="shared" si="0"/>
        <v>168932</v>
      </c>
      <c r="FD24" s="216">
        <v>37947</v>
      </c>
      <c r="FE24" s="150">
        <v>234</v>
      </c>
      <c r="FF24" s="150">
        <v>954171</v>
      </c>
      <c r="FG24" s="150">
        <v>194896</v>
      </c>
      <c r="FH24" s="150">
        <v>55663</v>
      </c>
      <c r="FI24" s="286" t="s">
        <v>345</v>
      </c>
      <c r="FJ24" s="287"/>
      <c r="FK24" s="288"/>
      <c r="FL24" s="289" t="s">
        <v>344</v>
      </c>
      <c r="FM24" s="290"/>
      <c r="FN24" s="150">
        <v>4253105</v>
      </c>
      <c r="FO24" s="150">
        <v>272703</v>
      </c>
      <c r="FP24" s="150">
        <v>5768719</v>
      </c>
      <c r="FQ24" s="150">
        <v>2387010</v>
      </c>
      <c r="FR24" s="216">
        <v>3737</v>
      </c>
      <c r="FS24" s="150">
        <v>2131844</v>
      </c>
      <c r="FT24" s="150">
        <v>251429</v>
      </c>
      <c r="FU24" s="217">
        <v>1781053</v>
      </c>
      <c r="FV24" s="217">
        <v>0</v>
      </c>
      <c r="FW24" s="286" t="s">
        <v>345</v>
      </c>
      <c r="FX24" s="287"/>
      <c r="FY24" s="288"/>
      <c r="FZ24" s="289" t="s">
        <v>344</v>
      </c>
      <c r="GA24" s="290"/>
      <c r="GB24" s="207">
        <v>1774321</v>
      </c>
      <c r="GC24" s="150">
        <v>5942384</v>
      </c>
      <c r="GD24" s="150">
        <f>歳出!FF24+歳出!FJ24+歳出!FW24</f>
        <v>377890</v>
      </c>
      <c r="GE24" s="150">
        <f t="shared" si="1"/>
        <v>2329234</v>
      </c>
      <c r="GF24" s="150">
        <f>歳出!FD24</f>
        <v>2707124</v>
      </c>
      <c r="GG24" s="216">
        <v>340398</v>
      </c>
      <c r="GH24" s="150">
        <v>37492</v>
      </c>
      <c r="GI24" s="150">
        <f t="shared" si="2"/>
        <v>377890</v>
      </c>
      <c r="GJ24" s="217">
        <v>2247417</v>
      </c>
      <c r="GK24" s="286" t="s">
        <v>345</v>
      </c>
      <c r="GL24" s="287"/>
      <c r="GM24" s="288"/>
      <c r="GN24" s="289" t="s">
        <v>344</v>
      </c>
      <c r="GO24" s="290"/>
      <c r="GP24" s="207">
        <v>39463</v>
      </c>
      <c r="GQ24" s="150">
        <f t="shared" si="3"/>
        <v>2286880</v>
      </c>
      <c r="GR24" s="150">
        <v>109205</v>
      </c>
      <c r="GS24" s="150">
        <v>0</v>
      </c>
      <c r="GT24" s="150">
        <v>1005312</v>
      </c>
      <c r="GU24" s="216">
        <v>0</v>
      </c>
      <c r="GV24" s="150">
        <v>0</v>
      </c>
      <c r="GW24" s="150">
        <v>0</v>
      </c>
      <c r="GX24" s="217">
        <v>0</v>
      </c>
      <c r="GY24" s="217">
        <v>0</v>
      </c>
      <c r="GZ24" s="150">
        <v>0</v>
      </c>
      <c r="HA24" s="286" t="s">
        <v>345</v>
      </c>
      <c r="HB24" s="287"/>
      <c r="HC24" s="288"/>
      <c r="HD24" s="289" t="s">
        <v>344</v>
      </c>
      <c r="HE24" s="290"/>
      <c r="HF24" s="207">
        <v>0</v>
      </c>
      <c r="HG24" s="150">
        <v>1304182</v>
      </c>
      <c r="HH24" s="150">
        <v>1997149</v>
      </c>
      <c r="HI24" s="150">
        <v>1854302</v>
      </c>
      <c r="HJ24" s="217">
        <v>0</v>
      </c>
      <c r="HK24" s="286" t="s">
        <v>345</v>
      </c>
      <c r="HL24" s="287"/>
      <c r="HM24" s="288"/>
      <c r="HN24" s="289" t="s">
        <v>344</v>
      </c>
      <c r="HO24" s="290"/>
      <c r="HP24" s="207">
        <v>167818</v>
      </c>
      <c r="HQ24" s="150">
        <v>0</v>
      </c>
      <c r="HR24" s="150">
        <v>513686</v>
      </c>
      <c r="HS24" s="150">
        <v>681504</v>
      </c>
      <c r="HT24" s="150">
        <v>0</v>
      </c>
      <c r="HU24" s="303">
        <v>26.6</v>
      </c>
      <c r="HV24" s="304">
        <v>15.4</v>
      </c>
      <c r="HW24" s="304">
        <v>8.6</v>
      </c>
      <c r="HX24" s="305" t="s">
        <v>345</v>
      </c>
      <c r="HY24" s="306"/>
      <c r="HZ24" s="307"/>
      <c r="IA24" s="308" t="s">
        <v>344</v>
      </c>
      <c r="IB24" s="309"/>
      <c r="IC24" s="304">
        <v>50.7</v>
      </c>
      <c r="ID24" s="310">
        <v>15</v>
      </c>
      <c r="IE24" s="310">
        <v>0.7</v>
      </c>
      <c r="IF24" s="310">
        <v>15</v>
      </c>
      <c r="IG24" s="304">
        <v>0</v>
      </c>
      <c r="IH24" s="304">
        <v>15.1</v>
      </c>
      <c r="II24" s="304">
        <v>96.4</v>
      </c>
      <c r="IJ24" s="304">
        <v>96.4</v>
      </c>
      <c r="IK24" s="286" t="s">
        <v>345</v>
      </c>
      <c r="IL24" s="287"/>
      <c r="IM24" s="288"/>
      <c r="IN24" s="289" t="s">
        <v>344</v>
      </c>
      <c r="IO24" s="290"/>
      <c r="IP24" s="311">
        <v>8.1</v>
      </c>
      <c r="IQ24" s="150">
        <v>26546670</v>
      </c>
      <c r="IR24" s="150">
        <v>589608</v>
      </c>
      <c r="IS24" s="217">
        <v>1765303</v>
      </c>
      <c r="IT24" s="217">
        <v>1648777</v>
      </c>
      <c r="IU24" s="217">
        <v>0</v>
      </c>
      <c r="IV24" s="286" t="s">
        <v>345</v>
      </c>
      <c r="IW24" s="287"/>
      <c r="IX24" s="288"/>
      <c r="IY24" s="289" t="s">
        <v>344</v>
      </c>
      <c r="IZ24" s="290"/>
      <c r="JA24" s="207">
        <v>7934094</v>
      </c>
      <c r="JB24" s="150">
        <v>12049704</v>
      </c>
      <c r="JC24" s="150">
        <v>4960469</v>
      </c>
      <c r="JD24" s="150">
        <v>0</v>
      </c>
      <c r="JE24" s="216">
        <v>7089235</v>
      </c>
      <c r="JF24" s="150">
        <v>0</v>
      </c>
      <c r="JG24" s="150">
        <v>0</v>
      </c>
      <c r="JH24" s="217">
        <v>0</v>
      </c>
      <c r="JI24" s="217">
        <v>7173003</v>
      </c>
      <c r="JJ24" s="286" t="s">
        <v>345</v>
      </c>
      <c r="JK24" s="287"/>
      <c r="JL24" s="288"/>
      <c r="JM24" s="289" t="s">
        <v>344</v>
      </c>
      <c r="JN24" s="290"/>
      <c r="JO24" s="207">
        <v>124820</v>
      </c>
      <c r="JP24" s="150">
        <v>1993</v>
      </c>
      <c r="JQ24" s="150">
        <v>5317</v>
      </c>
      <c r="JR24" s="150">
        <v>86011</v>
      </c>
      <c r="JS24" s="150">
        <v>105306</v>
      </c>
      <c r="JT24" s="216">
        <v>36516</v>
      </c>
      <c r="JU24" s="150">
        <v>8022</v>
      </c>
      <c r="JV24" s="150">
        <v>13901</v>
      </c>
      <c r="JW24" s="217">
        <v>449011</v>
      </c>
      <c r="JX24" s="217">
        <v>281254</v>
      </c>
      <c r="JY24" s="217">
        <v>242050</v>
      </c>
      <c r="JZ24" s="217">
        <v>72112</v>
      </c>
      <c r="KA24" s="286" t="s">
        <v>345</v>
      </c>
      <c r="KB24" s="287"/>
      <c r="KC24" s="288"/>
      <c r="KD24" s="289" t="s">
        <v>344</v>
      </c>
      <c r="KE24" s="290"/>
      <c r="KF24" s="207">
        <v>22813</v>
      </c>
      <c r="KG24" s="150">
        <v>147125</v>
      </c>
      <c r="KH24" s="150">
        <v>25755</v>
      </c>
      <c r="KI24" s="150">
        <v>25608</v>
      </c>
      <c r="KJ24" s="150">
        <v>41034</v>
      </c>
      <c r="KK24" s="216">
        <v>54569</v>
      </c>
      <c r="KL24" s="150">
        <v>48769</v>
      </c>
      <c r="KM24" s="150">
        <v>3043</v>
      </c>
      <c r="KN24" s="217">
        <v>444576</v>
      </c>
      <c r="KO24" s="286" t="s">
        <v>345</v>
      </c>
      <c r="KP24" s="287"/>
      <c r="KQ24" s="288"/>
      <c r="KR24" s="289" t="s">
        <v>344</v>
      </c>
      <c r="KS24" s="290"/>
      <c r="KT24" s="207">
        <v>12547972</v>
      </c>
      <c r="KU24" s="150">
        <v>21391944</v>
      </c>
      <c r="KV24" s="150">
        <v>15927919</v>
      </c>
      <c r="KW24" s="150">
        <v>24875770</v>
      </c>
      <c r="KX24" s="150">
        <v>103879</v>
      </c>
      <c r="KY24" s="312">
        <v>0.6</v>
      </c>
      <c r="KZ24" s="422" t="s">
        <v>345</v>
      </c>
    </row>
    <row r="25" spans="1:312" s="321" customFormat="1" ht="18" x14ac:dyDescent="0.45">
      <c r="A25" s="420"/>
      <c r="B25" s="421"/>
      <c r="D25" s="336"/>
      <c r="E25" s="356" t="s">
        <v>346</v>
      </c>
      <c r="G25" s="207">
        <v>252510</v>
      </c>
      <c r="H25" s="150">
        <v>1417407</v>
      </c>
      <c r="I25" s="150">
        <v>23167</v>
      </c>
      <c r="J25" s="217">
        <v>15323</v>
      </c>
      <c r="K25" s="217">
        <v>23150</v>
      </c>
      <c r="L25" s="217">
        <v>57223</v>
      </c>
      <c r="M25" s="217">
        <v>19265</v>
      </c>
      <c r="N25" s="217">
        <v>1279279</v>
      </c>
      <c r="O25" s="150">
        <v>1088713</v>
      </c>
      <c r="P25" s="150">
        <v>97196</v>
      </c>
      <c r="Q25" s="150">
        <v>93370</v>
      </c>
      <c r="R25" s="216">
        <v>67767</v>
      </c>
      <c r="S25" s="150">
        <v>5790501</v>
      </c>
      <c r="T25" s="286" t="s">
        <v>745</v>
      </c>
      <c r="U25" s="287"/>
      <c r="V25" s="288"/>
      <c r="W25" s="289" t="s">
        <v>346</v>
      </c>
      <c r="X25" s="290"/>
      <c r="Y25" s="150">
        <v>3853839</v>
      </c>
      <c r="Z25" s="216">
        <v>3343134</v>
      </c>
      <c r="AA25" s="150">
        <v>81713</v>
      </c>
      <c r="AB25" s="150">
        <v>428992</v>
      </c>
      <c r="AC25" s="217">
        <v>1936662</v>
      </c>
      <c r="AD25" s="207">
        <v>66411</v>
      </c>
      <c r="AE25" s="150">
        <v>73155</v>
      </c>
      <c r="AF25" s="150">
        <v>0</v>
      </c>
      <c r="AG25" s="150">
        <v>0</v>
      </c>
      <c r="AH25" s="150">
        <v>1859</v>
      </c>
      <c r="AI25" s="150">
        <v>160289</v>
      </c>
      <c r="AJ25" s="216">
        <v>40</v>
      </c>
      <c r="AK25" s="150">
        <v>798</v>
      </c>
      <c r="AL25" s="150">
        <v>17725</v>
      </c>
      <c r="AM25" s="286" t="s">
        <v>745</v>
      </c>
      <c r="AN25" s="287"/>
      <c r="AO25" s="288"/>
      <c r="AP25" s="301" t="s">
        <v>346</v>
      </c>
      <c r="AQ25" s="302"/>
      <c r="AR25" s="150">
        <v>150102</v>
      </c>
      <c r="AS25" s="217">
        <v>819265</v>
      </c>
      <c r="AT25" s="217">
        <v>644550</v>
      </c>
      <c r="AU25" s="217">
        <v>0</v>
      </c>
      <c r="AV25" s="150">
        <v>0</v>
      </c>
      <c r="AW25" s="150">
        <v>2468</v>
      </c>
      <c r="AX25" s="150">
        <v>0</v>
      </c>
      <c r="AY25" s="207">
        <v>1193532</v>
      </c>
      <c r="AZ25" s="207">
        <v>804571</v>
      </c>
      <c r="BA25" s="207">
        <v>718369</v>
      </c>
      <c r="BB25" s="207">
        <v>0</v>
      </c>
      <c r="BC25" s="207">
        <v>86202</v>
      </c>
      <c r="BD25" s="150">
        <v>388961</v>
      </c>
      <c r="BE25" s="286" t="s">
        <v>745</v>
      </c>
      <c r="BF25" s="287"/>
      <c r="BG25" s="288"/>
      <c r="BH25" s="289" t="s">
        <v>346</v>
      </c>
      <c r="BI25" s="290"/>
      <c r="BJ25" s="207">
        <v>0</v>
      </c>
      <c r="BK25" s="207">
        <v>19770</v>
      </c>
      <c r="BL25" s="207">
        <v>0</v>
      </c>
      <c r="BM25" s="207">
        <v>0</v>
      </c>
      <c r="BN25" s="207">
        <v>613</v>
      </c>
      <c r="BO25" s="207">
        <v>78676</v>
      </c>
      <c r="BP25" s="207">
        <v>0</v>
      </c>
      <c r="BQ25" s="207">
        <v>0</v>
      </c>
      <c r="BR25" s="207">
        <v>0</v>
      </c>
      <c r="BS25" s="207">
        <v>0</v>
      </c>
      <c r="BT25" s="207">
        <v>160292</v>
      </c>
      <c r="BU25" s="207">
        <v>129610</v>
      </c>
      <c r="BV25" s="207">
        <v>0</v>
      </c>
      <c r="BW25" s="150">
        <v>0</v>
      </c>
      <c r="BX25" s="286" t="s">
        <v>745</v>
      </c>
      <c r="BY25" s="287"/>
      <c r="BZ25" s="288"/>
      <c r="CA25" s="289" t="s">
        <v>346</v>
      </c>
      <c r="CB25" s="290"/>
      <c r="CC25" s="207">
        <v>0</v>
      </c>
      <c r="CD25" s="207">
        <v>0</v>
      </c>
      <c r="CE25" s="207">
        <v>245573</v>
      </c>
      <c r="CF25" s="207">
        <v>190599</v>
      </c>
      <c r="CG25" s="207">
        <v>169355</v>
      </c>
      <c r="CH25" s="207">
        <v>0</v>
      </c>
      <c r="CI25" s="207">
        <v>21244</v>
      </c>
      <c r="CJ25" s="207">
        <v>54974</v>
      </c>
      <c r="CK25" s="207">
        <v>0</v>
      </c>
      <c r="CL25" s="207">
        <v>2593</v>
      </c>
      <c r="CM25" s="207">
        <v>0</v>
      </c>
      <c r="CN25" s="207">
        <v>0</v>
      </c>
      <c r="CO25" s="207">
        <v>31</v>
      </c>
      <c r="CP25" s="207">
        <v>5396</v>
      </c>
      <c r="CQ25" s="150">
        <v>0</v>
      </c>
      <c r="CR25" s="286" t="s">
        <v>745</v>
      </c>
      <c r="CS25" s="287"/>
      <c r="CT25" s="288"/>
      <c r="CU25" s="289" t="s">
        <v>346</v>
      </c>
      <c r="CV25" s="290"/>
      <c r="CW25" s="207">
        <v>10</v>
      </c>
      <c r="CX25" s="207">
        <v>0</v>
      </c>
      <c r="CY25" s="207">
        <v>7680</v>
      </c>
      <c r="CZ25" s="207">
        <v>22934</v>
      </c>
      <c r="DA25" s="207">
        <v>16330</v>
      </c>
      <c r="DB25" s="207">
        <v>0</v>
      </c>
      <c r="DC25" s="207">
        <v>0</v>
      </c>
      <c r="DD25" s="207">
        <v>0</v>
      </c>
      <c r="DE25" s="207">
        <v>0</v>
      </c>
      <c r="DF25" s="207">
        <v>0</v>
      </c>
      <c r="DG25" s="207">
        <v>226229</v>
      </c>
      <c r="DH25" s="207">
        <v>194735</v>
      </c>
      <c r="DI25" s="150">
        <v>194735</v>
      </c>
      <c r="DJ25" s="286" t="s">
        <v>745</v>
      </c>
      <c r="DK25" s="287"/>
      <c r="DL25" s="288"/>
      <c r="DM25" s="289" t="s">
        <v>346</v>
      </c>
      <c r="DN25" s="290"/>
      <c r="DO25" s="207">
        <v>0</v>
      </c>
      <c r="DP25" s="207">
        <v>31494</v>
      </c>
      <c r="DQ25" s="207">
        <v>2097</v>
      </c>
      <c r="DR25" s="207">
        <v>0</v>
      </c>
      <c r="DS25" s="207">
        <v>2964</v>
      </c>
      <c r="DT25" s="207">
        <v>0</v>
      </c>
      <c r="DU25" s="207">
        <v>0</v>
      </c>
      <c r="DV25" s="207">
        <v>13499</v>
      </c>
      <c r="DW25" s="207">
        <v>12934</v>
      </c>
      <c r="DX25" s="207">
        <v>0</v>
      </c>
      <c r="DY25" s="207">
        <v>0</v>
      </c>
      <c r="DZ25" s="207">
        <v>0</v>
      </c>
      <c r="EA25" s="207">
        <v>0</v>
      </c>
      <c r="EB25" s="150">
        <v>1406555</v>
      </c>
      <c r="EC25" s="286" t="s">
        <v>745</v>
      </c>
      <c r="ED25" s="287"/>
      <c r="EE25" s="288"/>
      <c r="EF25" s="289" t="s">
        <v>346</v>
      </c>
      <c r="EG25" s="290"/>
      <c r="EH25" s="150">
        <v>629213</v>
      </c>
      <c r="EI25" s="150">
        <v>629213</v>
      </c>
      <c r="EJ25" s="150">
        <v>0</v>
      </c>
      <c r="EK25" s="150">
        <v>3696</v>
      </c>
      <c r="EL25" s="150">
        <v>625517</v>
      </c>
      <c r="EM25" s="150">
        <v>0</v>
      </c>
      <c r="EN25" s="150">
        <v>0</v>
      </c>
      <c r="EO25" s="216">
        <v>0</v>
      </c>
      <c r="EP25" s="150">
        <v>9819</v>
      </c>
      <c r="EQ25" s="150">
        <v>9803</v>
      </c>
      <c r="ER25" s="217">
        <v>16</v>
      </c>
      <c r="ES25" s="217">
        <v>0</v>
      </c>
      <c r="ET25" s="217">
        <v>247325</v>
      </c>
      <c r="EU25" s="150">
        <v>11486431</v>
      </c>
      <c r="EV25" s="286" t="s">
        <v>745</v>
      </c>
      <c r="EW25" s="287"/>
      <c r="EX25" s="288"/>
      <c r="EY25" s="289" t="s">
        <v>346</v>
      </c>
      <c r="EZ25" s="290"/>
      <c r="FA25" s="150">
        <v>0</v>
      </c>
      <c r="FB25" s="150">
        <v>489703</v>
      </c>
      <c r="FC25" s="150">
        <f t="shared" si="0"/>
        <v>489703</v>
      </c>
      <c r="FD25" s="216">
        <v>39681</v>
      </c>
      <c r="FE25" s="150">
        <v>1442</v>
      </c>
      <c r="FF25" s="150">
        <v>2054238</v>
      </c>
      <c r="FG25" s="150">
        <v>447512</v>
      </c>
      <c r="FH25" s="150">
        <v>469396</v>
      </c>
      <c r="FI25" s="286" t="s">
        <v>745</v>
      </c>
      <c r="FJ25" s="287"/>
      <c r="FK25" s="288"/>
      <c r="FL25" s="289" t="s">
        <v>346</v>
      </c>
      <c r="FM25" s="290"/>
      <c r="FN25" s="150">
        <v>6956332</v>
      </c>
      <c r="FO25" s="150">
        <v>803520</v>
      </c>
      <c r="FP25" s="150">
        <v>10772121</v>
      </c>
      <c r="FQ25" s="150">
        <v>3238230</v>
      </c>
      <c r="FR25" s="216">
        <v>3242</v>
      </c>
      <c r="FS25" s="150">
        <v>2944812</v>
      </c>
      <c r="FT25" s="150">
        <v>290176</v>
      </c>
      <c r="FU25" s="217">
        <v>1557524</v>
      </c>
      <c r="FV25" s="217">
        <v>0</v>
      </c>
      <c r="FW25" s="286" t="s">
        <v>745</v>
      </c>
      <c r="FX25" s="287"/>
      <c r="FY25" s="288"/>
      <c r="FZ25" s="289" t="s">
        <v>346</v>
      </c>
      <c r="GA25" s="290"/>
      <c r="GB25" s="207">
        <v>3534218</v>
      </c>
      <c r="GC25" s="150">
        <v>8329972</v>
      </c>
      <c r="GD25" s="150">
        <f>歳出!FF25+歳出!FJ25+歳出!FW25</f>
        <v>3858362</v>
      </c>
      <c r="GE25" s="150">
        <f t="shared" si="1"/>
        <v>7899741</v>
      </c>
      <c r="GF25" s="150">
        <f>歳出!FD25</f>
        <v>11758103</v>
      </c>
      <c r="GG25" s="216">
        <v>3215282</v>
      </c>
      <c r="GH25" s="150">
        <v>643080</v>
      </c>
      <c r="GI25" s="150">
        <f t="shared" si="2"/>
        <v>3858362</v>
      </c>
      <c r="GJ25" s="217">
        <v>7399079</v>
      </c>
      <c r="GK25" s="286" t="s">
        <v>745</v>
      </c>
      <c r="GL25" s="287"/>
      <c r="GM25" s="288"/>
      <c r="GN25" s="289" t="s">
        <v>346</v>
      </c>
      <c r="GO25" s="290"/>
      <c r="GP25" s="207">
        <v>18954</v>
      </c>
      <c r="GQ25" s="150">
        <f t="shared" si="3"/>
        <v>7418033</v>
      </c>
      <c r="GR25" s="150">
        <v>150757</v>
      </c>
      <c r="GS25" s="150">
        <v>0</v>
      </c>
      <c r="GT25" s="150">
        <v>1632606</v>
      </c>
      <c r="GU25" s="216">
        <v>0</v>
      </c>
      <c r="GV25" s="150">
        <v>0</v>
      </c>
      <c r="GW25" s="150">
        <v>521450</v>
      </c>
      <c r="GX25" s="217">
        <v>0</v>
      </c>
      <c r="GY25" s="217">
        <v>0</v>
      </c>
      <c r="GZ25" s="150">
        <v>0</v>
      </c>
      <c r="HA25" s="286" t="s">
        <v>745</v>
      </c>
      <c r="HB25" s="287"/>
      <c r="HC25" s="288"/>
      <c r="HD25" s="289" t="s">
        <v>346</v>
      </c>
      <c r="HE25" s="290"/>
      <c r="HF25" s="207">
        <v>0</v>
      </c>
      <c r="HG25" s="150">
        <v>2730337</v>
      </c>
      <c r="HH25" s="150">
        <v>4063139</v>
      </c>
      <c r="HI25" s="150">
        <v>3761819</v>
      </c>
      <c r="HJ25" s="217">
        <v>10122</v>
      </c>
      <c r="HK25" s="286" t="s">
        <v>745</v>
      </c>
      <c r="HL25" s="287"/>
      <c r="HM25" s="288"/>
      <c r="HN25" s="289" t="s">
        <v>346</v>
      </c>
      <c r="HO25" s="290"/>
      <c r="HP25" s="207">
        <v>897298</v>
      </c>
      <c r="HQ25" s="150">
        <v>716044</v>
      </c>
      <c r="HR25" s="150">
        <v>3109613</v>
      </c>
      <c r="HS25" s="150">
        <v>4722955</v>
      </c>
      <c r="HT25" s="150">
        <v>0</v>
      </c>
      <c r="HU25" s="303">
        <v>18.399999999999999</v>
      </c>
      <c r="HV25" s="304">
        <v>20.100000000000001</v>
      </c>
      <c r="HW25" s="304">
        <v>10.3</v>
      </c>
      <c r="HX25" s="305" t="s">
        <v>745</v>
      </c>
      <c r="HY25" s="306"/>
      <c r="HZ25" s="307"/>
      <c r="IA25" s="308" t="s">
        <v>346</v>
      </c>
      <c r="IB25" s="309"/>
      <c r="IC25" s="304">
        <v>48.9</v>
      </c>
      <c r="ID25" s="310">
        <v>11.7</v>
      </c>
      <c r="IE25" s="310">
        <v>0.7</v>
      </c>
      <c r="IF25" s="310">
        <v>12.3</v>
      </c>
      <c r="IG25" s="304">
        <v>1</v>
      </c>
      <c r="IH25" s="304">
        <v>14.7</v>
      </c>
      <c r="II25" s="304">
        <v>89.3</v>
      </c>
      <c r="IJ25" s="304">
        <v>89.3</v>
      </c>
      <c r="IK25" s="286" t="s">
        <v>745</v>
      </c>
      <c r="IL25" s="287"/>
      <c r="IM25" s="288"/>
      <c r="IN25" s="289" t="s">
        <v>346</v>
      </c>
      <c r="IO25" s="290"/>
      <c r="IP25" s="311">
        <v>8.6999999999999993</v>
      </c>
      <c r="IQ25" s="150">
        <v>62977919</v>
      </c>
      <c r="IR25" s="150">
        <v>5087775</v>
      </c>
      <c r="IS25" s="217">
        <v>442514</v>
      </c>
      <c r="IT25" s="217">
        <v>3900348</v>
      </c>
      <c r="IU25" s="217">
        <v>4439291</v>
      </c>
      <c r="IV25" s="286" t="s">
        <v>745</v>
      </c>
      <c r="IW25" s="287"/>
      <c r="IX25" s="288"/>
      <c r="IY25" s="289" t="s">
        <v>346</v>
      </c>
      <c r="IZ25" s="290"/>
      <c r="JA25" s="207">
        <v>12611963</v>
      </c>
      <c r="JB25" s="150">
        <v>37277733</v>
      </c>
      <c r="JC25" s="150">
        <v>14441529</v>
      </c>
      <c r="JD25" s="150">
        <v>3062529</v>
      </c>
      <c r="JE25" s="216">
        <v>19773675</v>
      </c>
      <c r="JF25" s="150">
        <v>0</v>
      </c>
      <c r="JG25" s="150">
        <v>0</v>
      </c>
      <c r="JH25" s="217">
        <v>0</v>
      </c>
      <c r="JI25" s="217">
        <v>7044242</v>
      </c>
      <c r="JJ25" s="286" t="s">
        <v>745</v>
      </c>
      <c r="JK25" s="287"/>
      <c r="JL25" s="288"/>
      <c r="JM25" s="289" t="s">
        <v>346</v>
      </c>
      <c r="JN25" s="290"/>
      <c r="JO25" s="207">
        <v>128999</v>
      </c>
      <c r="JP25" s="150">
        <v>1563</v>
      </c>
      <c r="JQ25" s="150">
        <v>5063</v>
      </c>
      <c r="JR25" s="150">
        <v>79930</v>
      </c>
      <c r="JS25" s="150">
        <v>129790</v>
      </c>
      <c r="JT25" s="216">
        <v>38448</v>
      </c>
      <c r="JU25" s="150">
        <v>9722</v>
      </c>
      <c r="JV25" s="150">
        <v>28600</v>
      </c>
      <c r="JW25" s="217">
        <v>475046</v>
      </c>
      <c r="JX25" s="217">
        <v>283312</v>
      </c>
      <c r="JY25" s="217">
        <v>259420</v>
      </c>
      <c r="JZ25" s="217">
        <v>51192</v>
      </c>
      <c r="KA25" s="286" t="s">
        <v>745</v>
      </c>
      <c r="KB25" s="287"/>
      <c r="KC25" s="288"/>
      <c r="KD25" s="289" t="s">
        <v>346</v>
      </c>
      <c r="KE25" s="290"/>
      <c r="KF25" s="207">
        <v>24260</v>
      </c>
      <c r="KG25" s="150">
        <v>183968</v>
      </c>
      <c r="KH25" s="150">
        <v>52403</v>
      </c>
      <c r="KI25" s="150">
        <v>52403</v>
      </c>
      <c r="KJ25" s="150">
        <v>44043</v>
      </c>
      <c r="KK25" s="216">
        <v>48009</v>
      </c>
      <c r="KL25" s="150">
        <v>47042</v>
      </c>
      <c r="KM25" s="150">
        <v>1740</v>
      </c>
      <c r="KN25" s="217">
        <v>469384</v>
      </c>
      <c r="KO25" s="286" t="s">
        <v>745</v>
      </c>
      <c r="KP25" s="287"/>
      <c r="KQ25" s="288"/>
      <c r="KR25" s="289" t="s">
        <v>346</v>
      </c>
      <c r="KS25" s="290"/>
      <c r="KT25" s="207">
        <v>26399859</v>
      </c>
      <c r="KU25" s="150">
        <v>43544082</v>
      </c>
      <c r="KV25" s="150">
        <v>33364417</v>
      </c>
      <c r="KW25" s="150">
        <v>51273201</v>
      </c>
      <c r="KX25" s="150">
        <v>521293</v>
      </c>
      <c r="KY25" s="312">
        <v>0.62</v>
      </c>
      <c r="KZ25" s="422" t="s">
        <v>745</v>
      </c>
    </row>
    <row r="26" spans="1:312" s="321" customFormat="1" ht="18" x14ac:dyDescent="0.45">
      <c r="A26" s="420"/>
      <c r="B26" s="421"/>
      <c r="D26" s="336"/>
      <c r="E26" s="356" t="s">
        <v>347</v>
      </c>
      <c r="G26" s="207">
        <v>165240</v>
      </c>
      <c r="H26" s="150">
        <v>1526728</v>
      </c>
      <c r="I26" s="150">
        <v>12936</v>
      </c>
      <c r="J26" s="217">
        <v>20698</v>
      </c>
      <c r="K26" s="217">
        <v>22106</v>
      </c>
      <c r="L26" s="217">
        <v>0</v>
      </c>
      <c r="M26" s="217">
        <v>636</v>
      </c>
      <c r="N26" s="217">
        <v>1470352</v>
      </c>
      <c r="O26" s="150">
        <v>1129272</v>
      </c>
      <c r="P26" s="150">
        <v>185856</v>
      </c>
      <c r="Q26" s="150">
        <v>155224</v>
      </c>
      <c r="R26" s="216">
        <v>47845</v>
      </c>
      <c r="S26" s="150">
        <v>2842483</v>
      </c>
      <c r="T26" s="286" t="s">
        <v>348</v>
      </c>
      <c r="U26" s="287"/>
      <c r="V26" s="288"/>
      <c r="W26" s="289" t="s">
        <v>347</v>
      </c>
      <c r="X26" s="290"/>
      <c r="Y26" s="150">
        <v>1841670</v>
      </c>
      <c r="Z26" s="216">
        <v>1683098</v>
      </c>
      <c r="AA26" s="150">
        <v>48260</v>
      </c>
      <c r="AB26" s="150">
        <v>110312</v>
      </c>
      <c r="AC26" s="217">
        <v>1000813</v>
      </c>
      <c r="AD26" s="207">
        <v>26588</v>
      </c>
      <c r="AE26" s="150">
        <v>39536</v>
      </c>
      <c r="AF26" s="150">
        <v>657</v>
      </c>
      <c r="AG26" s="150">
        <v>0</v>
      </c>
      <c r="AH26" s="150">
        <v>93</v>
      </c>
      <c r="AI26" s="150">
        <v>98735</v>
      </c>
      <c r="AJ26" s="216">
        <v>0</v>
      </c>
      <c r="AK26" s="150">
        <v>1334</v>
      </c>
      <c r="AL26" s="150">
        <v>0</v>
      </c>
      <c r="AM26" s="286" t="s">
        <v>348</v>
      </c>
      <c r="AN26" s="287"/>
      <c r="AO26" s="288"/>
      <c r="AP26" s="301" t="s">
        <v>347</v>
      </c>
      <c r="AQ26" s="302"/>
      <c r="AR26" s="150">
        <v>92080</v>
      </c>
      <c r="AS26" s="217">
        <v>404808</v>
      </c>
      <c r="AT26" s="217">
        <v>336979</v>
      </c>
      <c r="AU26" s="217">
        <v>3</v>
      </c>
      <c r="AV26" s="150">
        <v>0</v>
      </c>
      <c r="AW26" s="150">
        <v>0</v>
      </c>
      <c r="AX26" s="150">
        <v>0</v>
      </c>
      <c r="AY26" s="207">
        <v>37019</v>
      </c>
      <c r="AZ26" s="207">
        <v>25771</v>
      </c>
      <c r="BA26" s="207">
        <v>23969</v>
      </c>
      <c r="BB26" s="207">
        <v>258</v>
      </c>
      <c r="BC26" s="207">
        <v>1544</v>
      </c>
      <c r="BD26" s="150">
        <v>11248</v>
      </c>
      <c r="BE26" s="286" t="s">
        <v>348</v>
      </c>
      <c r="BF26" s="287"/>
      <c r="BG26" s="288"/>
      <c r="BH26" s="289" t="s">
        <v>347</v>
      </c>
      <c r="BI26" s="290"/>
      <c r="BJ26" s="207">
        <v>25</v>
      </c>
      <c r="BK26" s="207">
        <v>1308</v>
      </c>
      <c r="BL26" s="207">
        <v>0</v>
      </c>
      <c r="BM26" s="207">
        <v>0</v>
      </c>
      <c r="BN26" s="207">
        <v>0</v>
      </c>
      <c r="BO26" s="207">
        <v>359</v>
      </c>
      <c r="BP26" s="207">
        <v>0</v>
      </c>
      <c r="BQ26" s="207">
        <v>6</v>
      </c>
      <c r="BR26" s="207">
        <v>0</v>
      </c>
      <c r="BS26" s="207">
        <v>1500</v>
      </c>
      <c r="BT26" s="207">
        <v>4386</v>
      </c>
      <c r="BU26" s="207">
        <v>3664</v>
      </c>
      <c r="BV26" s="207">
        <v>0</v>
      </c>
      <c r="BW26" s="150">
        <v>0</v>
      </c>
      <c r="BX26" s="286" t="s">
        <v>348</v>
      </c>
      <c r="BY26" s="287"/>
      <c r="BZ26" s="288"/>
      <c r="CA26" s="289" t="s">
        <v>347</v>
      </c>
      <c r="CB26" s="290"/>
      <c r="CC26" s="207">
        <v>0</v>
      </c>
      <c r="CD26" s="207">
        <v>0</v>
      </c>
      <c r="CE26" s="207">
        <v>112270</v>
      </c>
      <c r="CF26" s="207">
        <v>88555</v>
      </c>
      <c r="CG26" s="207">
        <v>83542</v>
      </c>
      <c r="CH26" s="207">
        <v>0</v>
      </c>
      <c r="CI26" s="207">
        <v>5013</v>
      </c>
      <c r="CJ26" s="207">
        <v>23715</v>
      </c>
      <c r="CK26" s="207">
        <v>0</v>
      </c>
      <c r="CL26" s="207">
        <v>2466</v>
      </c>
      <c r="CM26" s="207">
        <v>0</v>
      </c>
      <c r="CN26" s="207">
        <v>0</v>
      </c>
      <c r="CO26" s="207">
        <v>111</v>
      </c>
      <c r="CP26" s="207">
        <v>2667</v>
      </c>
      <c r="CQ26" s="150">
        <v>0</v>
      </c>
      <c r="CR26" s="286" t="s">
        <v>348</v>
      </c>
      <c r="CS26" s="287"/>
      <c r="CT26" s="288"/>
      <c r="CU26" s="289" t="s">
        <v>347</v>
      </c>
      <c r="CV26" s="290"/>
      <c r="CW26" s="207">
        <v>0</v>
      </c>
      <c r="CX26" s="207">
        <v>0</v>
      </c>
      <c r="CY26" s="207">
        <v>0</v>
      </c>
      <c r="CZ26" s="207">
        <v>10771</v>
      </c>
      <c r="DA26" s="207">
        <v>7700</v>
      </c>
      <c r="DB26" s="207">
        <v>0</v>
      </c>
      <c r="DC26" s="207">
        <v>0</v>
      </c>
      <c r="DD26" s="207">
        <v>0</v>
      </c>
      <c r="DE26" s="207">
        <v>0</v>
      </c>
      <c r="DF26" s="207">
        <v>0</v>
      </c>
      <c r="DG26" s="207">
        <v>0</v>
      </c>
      <c r="DH26" s="207">
        <v>0</v>
      </c>
      <c r="DI26" s="150">
        <v>0</v>
      </c>
      <c r="DJ26" s="286" t="s">
        <v>348</v>
      </c>
      <c r="DK26" s="287"/>
      <c r="DL26" s="288"/>
      <c r="DM26" s="289" t="s">
        <v>347</v>
      </c>
      <c r="DN26" s="290"/>
      <c r="DO26" s="207">
        <v>0</v>
      </c>
      <c r="DP26" s="207">
        <v>0</v>
      </c>
      <c r="DQ26" s="207">
        <v>0</v>
      </c>
      <c r="DR26" s="207">
        <v>0</v>
      </c>
      <c r="DS26" s="207">
        <v>0</v>
      </c>
      <c r="DT26" s="207">
        <v>0</v>
      </c>
      <c r="DU26" s="207">
        <v>0</v>
      </c>
      <c r="DV26" s="207">
        <v>0</v>
      </c>
      <c r="DW26" s="207">
        <v>0</v>
      </c>
      <c r="DX26" s="207">
        <v>0</v>
      </c>
      <c r="DY26" s="207">
        <v>0</v>
      </c>
      <c r="DZ26" s="207">
        <v>0</v>
      </c>
      <c r="EA26" s="207">
        <v>0</v>
      </c>
      <c r="EB26" s="150">
        <v>699102</v>
      </c>
      <c r="EC26" s="286" t="s">
        <v>348</v>
      </c>
      <c r="ED26" s="287"/>
      <c r="EE26" s="288"/>
      <c r="EF26" s="289" t="s">
        <v>347</v>
      </c>
      <c r="EG26" s="290"/>
      <c r="EH26" s="150">
        <v>298061</v>
      </c>
      <c r="EI26" s="150">
        <v>298061</v>
      </c>
      <c r="EJ26" s="150">
        <v>0</v>
      </c>
      <c r="EK26" s="150">
        <v>43910</v>
      </c>
      <c r="EL26" s="150">
        <v>254151</v>
      </c>
      <c r="EM26" s="150">
        <v>0</v>
      </c>
      <c r="EN26" s="150">
        <v>0</v>
      </c>
      <c r="EO26" s="216">
        <v>0</v>
      </c>
      <c r="EP26" s="150">
        <v>5084</v>
      </c>
      <c r="EQ26" s="150">
        <v>5066</v>
      </c>
      <c r="ER26" s="217">
        <v>18</v>
      </c>
      <c r="ES26" s="217">
        <v>0</v>
      </c>
      <c r="ET26" s="217">
        <v>132671</v>
      </c>
      <c r="EU26" s="150">
        <v>5866503</v>
      </c>
      <c r="EV26" s="286" t="s">
        <v>348</v>
      </c>
      <c r="EW26" s="287"/>
      <c r="EX26" s="288"/>
      <c r="EY26" s="289" t="s">
        <v>347</v>
      </c>
      <c r="EZ26" s="290"/>
      <c r="FA26" s="150">
        <v>0</v>
      </c>
      <c r="FB26" s="150">
        <v>25870</v>
      </c>
      <c r="FC26" s="150">
        <f t="shared" si="0"/>
        <v>25870</v>
      </c>
      <c r="FD26" s="216">
        <v>36068</v>
      </c>
      <c r="FE26" s="150">
        <v>275</v>
      </c>
      <c r="FF26" s="150">
        <v>727471</v>
      </c>
      <c r="FG26" s="150">
        <v>302521</v>
      </c>
      <c r="FH26" s="150">
        <v>86953</v>
      </c>
      <c r="FI26" s="286" t="s">
        <v>348</v>
      </c>
      <c r="FJ26" s="287"/>
      <c r="FK26" s="288"/>
      <c r="FL26" s="289" t="s">
        <v>347</v>
      </c>
      <c r="FM26" s="290"/>
      <c r="FN26" s="150">
        <v>4336642</v>
      </c>
      <c r="FO26" s="150">
        <v>253858</v>
      </c>
      <c r="FP26" s="150">
        <v>5743788</v>
      </c>
      <c r="FQ26" s="150">
        <v>2337704</v>
      </c>
      <c r="FR26" s="216">
        <v>7716</v>
      </c>
      <c r="FS26" s="150">
        <v>1900938</v>
      </c>
      <c r="FT26" s="150">
        <v>429050</v>
      </c>
      <c r="FU26" s="217">
        <v>659370</v>
      </c>
      <c r="FV26" s="217">
        <v>0</v>
      </c>
      <c r="FW26" s="286" t="s">
        <v>348</v>
      </c>
      <c r="FX26" s="287"/>
      <c r="FY26" s="288"/>
      <c r="FZ26" s="289" t="s">
        <v>347</v>
      </c>
      <c r="GA26" s="290"/>
      <c r="GB26" s="207">
        <v>2104297</v>
      </c>
      <c r="GC26" s="150">
        <v>5101371</v>
      </c>
      <c r="GD26" s="150">
        <f>歳出!FF26+歳出!FJ26+歳出!FW26</f>
        <v>950096</v>
      </c>
      <c r="GE26" s="150">
        <f t="shared" si="1"/>
        <v>1774495</v>
      </c>
      <c r="GF26" s="150">
        <f>歳出!FD26</f>
        <v>2724591</v>
      </c>
      <c r="GG26" s="216">
        <v>749378</v>
      </c>
      <c r="GH26" s="150">
        <v>200718</v>
      </c>
      <c r="GI26" s="150">
        <f t="shared" si="2"/>
        <v>950096</v>
      </c>
      <c r="GJ26" s="217">
        <v>1623981</v>
      </c>
      <c r="GK26" s="286" t="s">
        <v>348</v>
      </c>
      <c r="GL26" s="287"/>
      <c r="GM26" s="288"/>
      <c r="GN26" s="289" t="s">
        <v>347</v>
      </c>
      <c r="GO26" s="290"/>
      <c r="GP26" s="207">
        <v>88083</v>
      </c>
      <c r="GQ26" s="150">
        <f t="shared" si="3"/>
        <v>1712064</v>
      </c>
      <c r="GR26" s="150">
        <v>141126</v>
      </c>
      <c r="GS26" s="150">
        <v>0</v>
      </c>
      <c r="GT26" s="150">
        <v>1341923</v>
      </c>
      <c r="GU26" s="216">
        <v>0</v>
      </c>
      <c r="GV26" s="150">
        <v>0</v>
      </c>
      <c r="GW26" s="150">
        <v>0</v>
      </c>
      <c r="GX26" s="217">
        <v>0</v>
      </c>
      <c r="GY26" s="217">
        <v>0</v>
      </c>
      <c r="GZ26" s="150">
        <v>0</v>
      </c>
      <c r="HA26" s="286" t="s">
        <v>348</v>
      </c>
      <c r="HB26" s="287"/>
      <c r="HC26" s="288"/>
      <c r="HD26" s="289" t="s">
        <v>347</v>
      </c>
      <c r="HE26" s="290"/>
      <c r="HF26" s="207">
        <v>0</v>
      </c>
      <c r="HG26" s="150">
        <v>1098433</v>
      </c>
      <c r="HH26" s="150">
        <v>2103169</v>
      </c>
      <c r="HI26" s="150">
        <v>1764074</v>
      </c>
      <c r="HJ26" s="217">
        <v>1766</v>
      </c>
      <c r="HK26" s="286" t="s">
        <v>348</v>
      </c>
      <c r="HL26" s="287"/>
      <c r="HM26" s="288"/>
      <c r="HN26" s="289" t="s">
        <v>347</v>
      </c>
      <c r="HO26" s="290"/>
      <c r="HP26" s="207">
        <v>268865</v>
      </c>
      <c r="HQ26" s="150">
        <v>202763</v>
      </c>
      <c r="HR26" s="150">
        <v>735230</v>
      </c>
      <c r="HS26" s="150">
        <v>1206858</v>
      </c>
      <c r="HT26" s="150">
        <v>0</v>
      </c>
      <c r="HU26" s="303">
        <v>21.2</v>
      </c>
      <c r="HV26" s="304">
        <v>13.9</v>
      </c>
      <c r="HW26" s="304">
        <v>11.7</v>
      </c>
      <c r="HX26" s="305" t="s">
        <v>348</v>
      </c>
      <c r="HY26" s="306"/>
      <c r="HZ26" s="307"/>
      <c r="IA26" s="308" t="s">
        <v>347</v>
      </c>
      <c r="IB26" s="309"/>
      <c r="IC26" s="304">
        <v>46.8</v>
      </c>
      <c r="ID26" s="310">
        <v>16.600000000000001</v>
      </c>
      <c r="IE26" s="310">
        <v>0.4</v>
      </c>
      <c r="IF26" s="310">
        <v>15.5</v>
      </c>
      <c r="IG26" s="304">
        <v>0</v>
      </c>
      <c r="IH26" s="304">
        <v>16.600000000000001</v>
      </c>
      <c r="II26" s="304">
        <v>95.9</v>
      </c>
      <c r="IJ26" s="304">
        <v>95.9</v>
      </c>
      <c r="IK26" s="286" t="s">
        <v>348</v>
      </c>
      <c r="IL26" s="287"/>
      <c r="IM26" s="288"/>
      <c r="IN26" s="289" t="s">
        <v>347</v>
      </c>
      <c r="IO26" s="290"/>
      <c r="IP26" s="311">
        <v>10.1</v>
      </c>
      <c r="IQ26" s="150">
        <v>25524029</v>
      </c>
      <c r="IR26" s="150">
        <v>1412420</v>
      </c>
      <c r="IS26" s="217">
        <v>90445</v>
      </c>
      <c r="IT26" s="217">
        <v>2011360</v>
      </c>
      <c r="IU26" s="217">
        <v>2154</v>
      </c>
      <c r="IV26" s="286" t="s">
        <v>348</v>
      </c>
      <c r="IW26" s="287"/>
      <c r="IX26" s="288"/>
      <c r="IY26" s="289" t="s">
        <v>347</v>
      </c>
      <c r="IZ26" s="290"/>
      <c r="JA26" s="207">
        <v>6301689</v>
      </c>
      <c r="JB26" s="150">
        <v>13717800</v>
      </c>
      <c r="JC26" s="150">
        <v>2948445</v>
      </c>
      <c r="JD26" s="150">
        <v>3669365</v>
      </c>
      <c r="JE26" s="216">
        <v>7099990</v>
      </c>
      <c r="JF26" s="150">
        <v>1074509</v>
      </c>
      <c r="JG26" s="150">
        <v>1074509</v>
      </c>
      <c r="JH26" s="217">
        <v>0</v>
      </c>
      <c r="JI26" s="217">
        <v>12028579</v>
      </c>
      <c r="JJ26" s="286" t="s">
        <v>348</v>
      </c>
      <c r="JK26" s="287"/>
      <c r="JL26" s="288"/>
      <c r="JM26" s="289" t="s">
        <v>347</v>
      </c>
      <c r="JN26" s="290"/>
      <c r="JO26" s="207">
        <v>117244</v>
      </c>
      <c r="JP26" s="150">
        <v>2656</v>
      </c>
      <c r="JQ26" s="150">
        <v>5150</v>
      </c>
      <c r="JR26" s="150">
        <v>92056</v>
      </c>
      <c r="JS26" s="150">
        <v>99307</v>
      </c>
      <c r="JT26" s="216">
        <v>37456</v>
      </c>
      <c r="JU26" s="150">
        <v>10962</v>
      </c>
      <c r="JV26" s="150">
        <v>19972</v>
      </c>
      <c r="JW26" s="217">
        <v>443158</v>
      </c>
      <c r="JX26" s="217">
        <v>266056</v>
      </c>
      <c r="JY26" s="217">
        <v>229824</v>
      </c>
      <c r="JZ26" s="217">
        <v>59916</v>
      </c>
      <c r="KA26" s="286" t="s">
        <v>348</v>
      </c>
      <c r="KB26" s="287"/>
      <c r="KC26" s="288"/>
      <c r="KD26" s="289" t="s">
        <v>347</v>
      </c>
      <c r="KE26" s="290"/>
      <c r="KF26" s="207">
        <v>29187</v>
      </c>
      <c r="KG26" s="150">
        <v>140721</v>
      </c>
      <c r="KH26" s="150">
        <v>29940</v>
      </c>
      <c r="KI26" s="150">
        <v>27827</v>
      </c>
      <c r="KJ26" s="150">
        <v>40443</v>
      </c>
      <c r="KK26" s="216">
        <v>58663</v>
      </c>
      <c r="KL26" s="150">
        <v>50716</v>
      </c>
      <c r="KM26" s="150">
        <v>1326</v>
      </c>
      <c r="KN26" s="217">
        <v>435147</v>
      </c>
      <c r="KO26" s="286" t="s">
        <v>348</v>
      </c>
      <c r="KP26" s="287"/>
      <c r="KQ26" s="288"/>
      <c r="KR26" s="289" t="s">
        <v>347</v>
      </c>
      <c r="KS26" s="290"/>
      <c r="KT26" s="207">
        <v>11053625</v>
      </c>
      <c r="KU26" s="150">
        <v>19823744</v>
      </c>
      <c r="KV26" s="150">
        <v>13926225</v>
      </c>
      <c r="KW26" s="150">
        <v>22803109</v>
      </c>
      <c r="KX26" s="150">
        <v>91780</v>
      </c>
      <c r="KY26" s="312">
        <v>0.56999999999999995</v>
      </c>
      <c r="KZ26" s="422" t="s">
        <v>348</v>
      </c>
    </row>
    <row r="27" spans="1:312" s="321" customFormat="1" ht="18" x14ac:dyDescent="0.45">
      <c r="A27" s="420"/>
      <c r="B27" s="421"/>
      <c r="D27" s="336"/>
      <c r="E27" s="356" t="s">
        <v>349</v>
      </c>
      <c r="G27" s="207">
        <v>199042</v>
      </c>
      <c r="H27" s="150">
        <v>717797</v>
      </c>
      <c r="I27" s="150">
        <v>13258</v>
      </c>
      <c r="J27" s="217">
        <v>8074</v>
      </c>
      <c r="K27" s="217">
        <v>20769</v>
      </c>
      <c r="L27" s="217">
        <v>34013</v>
      </c>
      <c r="M27" s="217">
        <v>9225</v>
      </c>
      <c r="N27" s="217">
        <v>632458</v>
      </c>
      <c r="O27" s="150">
        <v>561762</v>
      </c>
      <c r="P27" s="150">
        <v>39153</v>
      </c>
      <c r="Q27" s="150">
        <v>31543</v>
      </c>
      <c r="R27" s="216">
        <v>67570</v>
      </c>
      <c r="S27" s="150">
        <v>4636831</v>
      </c>
      <c r="T27" s="286" t="s">
        <v>350</v>
      </c>
      <c r="U27" s="287"/>
      <c r="V27" s="288"/>
      <c r="W27" s="289" t="s">
        <v>349</v>
      </c>
      <c r="X27" s="290"/>
      <c r="Y27" s="150">
        <v>2971286</v>
      </c>
      <c r="Z27" s="216">
        <v>2555505</v>
      </c>
      <c r="AA27" s="150">
        <v>84709</v>
      </c>
      <c r="AB27" s="150">
        <v>331072</v>
      </c>
      <c r="AC27" s="217">
        <v>1665545</v>
      </c>
      <c r="AD27" s="207">
        <v>38838</v>
      </c>
      <c r="AE27" s="150">
        <v>52768</v>
      </c>
      <c r="AF27" s="150">
        <v>0</v>
      </c>
      <c r="AG27" s="150">
        <v>0</v>
      </c>
      <c r="AH27" s="150">
        <v>11647</v>
      </c>
      <c r="AI27" s="150">
        <v>194201</v>
      </c>
      <c r="AJ27" s="216">
        <v>0</v>
      </c>
      <c r="AK27" s="150">
        <v>1116</v>
      </c>
      <c r="AL27" s="150">
        <v>44105</v>
      </c>
      <c r="AM27" s="286" t="s">
        <v>350</v>
      </c>
      <c r="AN27" s="287"/>
      <c r="AO27" s="288"/>
      <c r="AP27" s="301" t="s">
        <v>349</v>
      </c>
      <c r="AQ27" s="302"/>
      <c r="AR27" s="150">
        <v>112247</v>
      </c>
      <c r="AS27" s="217">
        <v>661180</v>
      </c>
      <c r="AT27" s="217">
        <v>545463</v>
      </c>
      <c r="AU27" s="217">
        <v>3980</v>
      </c>
      <c r="AV27" s="150">
        <v>0</v>
      </c>
      <c r="AW27" s="150">
        <v>0</v>
      </c>
      <c r="AX27" s="150">
        <v>0</v>
      </c>
      <c r="AY27" s="207">
        <v>96211</v>
      </c>
      <c r="AZ27" s="207">
        <v>66484</v>
      </c>
      <c r="BA27" s="207">
        <v>58883</v>
      </c>
      <c r="BB27" s="207">
        <v>336</v>
      </c>
      <c r="BC27" s="207">
        <v>7265</v>
      </c>
      <c r="BD27" s="150">
        <v>29727</v>
      </c>
      <c r="BE27" s="286" t="s">
        <v>350</v>
      </c>
      <c r="BF27" s="287"/>
      <c r="BG27" s="288"/>
      <c r="BH27" s="289" t="s">
        <v>349</v>
      </c>
      <c r="BI27" s="290"/>
      <c r="BJ27" s="207">
        <v>0</v>
      </c>
      <c r="BK27" s="207">
        <v>1816</v>
      </c>
      <c r="BL27" s="207">
        <v>0</v>
      </c>
      <c r="BM27" s="207">
        <v>0</v>
      </c>
      <c r="BN27" s="207">
        <v>0</v>
      </c>
      <c r="BO27" s="207">
        <v>1024</v>
      </c>
      <c r="BP27" s="207">
        <v>0</v>
      </c>
      <c r="BQ27" s="207">
        <v>0</v>
      </c>
      <c r="BR27" s="207">
        <v>0</v>
      </c>
      <c r="BS27" s="207">
        <v>1320</v>
      </c>
      <c r="BT27" s="207">
        <v>14850</v>
      </c>
      <c r="BU27" s="207">
        <v>10717</v>
      </c>
      <c r="BV27" s="207">
        <v>0</v>
      </c>
      <c r="BW27" s="150">
        <v>0</v>
      </c>
      <c r="BX27" s="286" t="s">
        <v>350</v>
      </c>
      <c r="BY27" s="287"/>
      <c r="BZ27" s="288"/>
      <c r="CA27" s="289" t="s">
        <v>349</v>
      </c>
      <c r="CB27" s="290"/>
      <c r="CC27" s="207">
        <v>0</v>
      </c>
      <c r="CD27" s="207">
        <v>0</v>
      </c>
      <c r="CE27" s="207">
        <v>141897</v>
      </c>
      <c r="CF27" s="207">
        <v>108630</v>
      </c>
      <c r="CG27" s="207">
        <v>96760</v>
      </c>
      <c r="CH27" s="207">
        <v>0</v>
      </c>
      <c r="CI27" s="207">
        <v>11870</v>
      </c>
      <c r="CJ27" s="207">
        <v>33267</v>
      </c>
      <c r="CK27" s="207">
        <v>0</v>
      </c>
      <c r="CL27" s="207">
        <v>2114</v>
      </c>
      <c r="CM27" s="207">
        <v>0</v>
      </c>
      <c r="CN27" s="207">
        <v>0</v>
      </c>
      <c r="CO27" s="207">
        <v>1698</v>
      </c>
      <c r="CP27" s="207">
        <v>2934</v>
      </c>
      <c r="CQ27" s="150">
        <v>0</v>
      </c>
      <c r="CR27" s="286" t="s">
        <v>350</v>
      </c>
      <c r="CS27" s="287"/>
      <c r="CT27" s="288"/>
      <c r="CU27" s="289" t="s">
        <v>349</v>
      </c>
      <c r="CV27" s="290"/>
      <c r="CW27" s="207">
        <v>0</v>
      </c>
      <c r="CX27" s="207">
        <v>2068</v>
      </c>
      <c r="CY27" s="207">
        <v>2160</v>
      </c>
      <c r="CZ27" s="207">
        <v>12783</v>
      </c>
      <c r="DA27" s="207">
        <v>9471</v>
      </c>
      <c r="DB27" s="207">
        <v>39</v>
      </c>
      <c r="DC27" s="207">
        <v>0</v>
      </c>
      <c r="DD27" s="207">
        <v>0</v>
      </c>
      <c r="DE27" s="207">
        <v>0</v>
      </c>
      <c r="DF27" s="207">
        <v>0</v>
      </c>
      <c r="DG27" s="207">
        <v>0</v>
      </c>
      <c r="DH27" s="207">
        <v>0</v>
      </c>
      <c r="DI27" s="150">
        <v>0</v>
      </c>
      <c r="DJ27" s="286" t="s">
        <v>350</v>
      </c>
      <c r="DK27" s="287"/>
      <c r="DL27" s="288"/>
      <c r="DM27" s="289" t="s">
        <v>349</v>
      </c>
      <c r="DN27" s="290"/>
      <c r="DO27" s="207">
        <v>0</v>
      </c>
      <c r="DP27" s="207">
        <v>0</v>
      </c>
      <c r="DQ27" s="207">
        <v>0</v>
      </c>
      <c r="DR27" s="207">
        <v>0</v>
      </c>
      <c r="DS27" s="207">
        <v>0</v>
      </c>
      <c r="DT27" s="207">
        <v>0</v>
      </c>
      <c r="DU27" s="207">
        <v>0</v>
      </c>
      <c r="DV27" s="207">
        <v>0</v>
      </c>
      <c r="DW27" s="207">
        <v>0</v>
      </c>
      <c r="DX27" s="207">
        <v>0</v>
      </c>
      <c r="DY27" s="207">
        <v>0</v>
      </c>
      <c r="DZ27" s="207">
        <v>0</v>
      </c>
      <c r="EA27" s="207">
        <v>0</v>
      </c>
      <c r="EB27" s="150">
        <v>1047784</v>
      </c>
      <c r="EC27" s="286" t="s">
        <v>350</v>
      </c>
      <c r="ED27" s="287"/>
      <c r="EE27" s="288"/>
      <c r="EF27" s="289" t="s">
        <v>349</v>
      </c>
      <c r="EG27" s="290"/>
      <c r="EH27" s="150">
        <v>441140</v>
      </c>
      <c r="EI27" s="150">
        <v>441140</v>
      </c>
      <c r="EJ27" s="150">
        <v>0</v>
      </c>
      <c r="EK27" s="150">
        <v>0</v>
      </c>
      <c r="EL27" s="150">
        <v>441140</v>
      </c>
      <c r="EM27" s="150">
        <v>0</v>
      </c>
      <c r="EN27" s="150">
        <v>0</v>
      </c>
      <c r="EO27" s="216">
        <v>0</v>
      </c>
      <c r="EP27" s="150">
        <v>7706</v>
      </c>
      <c r="EQ27" s="150">
        <v>7553</v>
      </c>
      <c r="ER27" s="217">
        <v>153</v>
      </c>
      <c r="ES27" s="217">
        <v>7852</v>
      </c>
      <c r="ET27" s="217">
        <v>67473</v>
      </c>
      <c r="EU27" s="150">
        <v>7431303</v>
      </c>
      <c r="EV27" s="286" t="s">
        <v>350</v>
      </c>
      <c r="EW27" s="287"/>
      <c r="EX27" s="288"/>
      <c r="EY27" s="289" t="s">
        <v>349</v>
      </c>
      <c r="EZ27" s="290"/>
      <c r="FA27" s="150">
        <v>0</v>
      </c>
      <c r="FB27" s="150">
        <v>45620</v>
      </c>
      <c r="FC27" s="150">
        <f t="shared" si="0"/>
        <v>45620</v>
      </c>
      <c r="FD27" s="216">
        <v>23053</v>
      </c>
      <c r="FE27" s="150">
        <v>1077</v>
      </c>
      <c r="FF27" s="150">
        <v>1111324</v>
      </c>
      <c r="FG27" s="150">
        <v>319706</v>
      </c>
      <c r="FH27" s="150">
        <v>49109</v>
      </c>
      <c r="FI27" s="286" t="s">
        <v>350</v>
      </c>
      <c r="FJ27" s="287"/>
      <c r="FK27" s="288"/>
      <c r="FL27" s="289" t="s">
        <v>349</v>
      </c>
      <c r="FM27" s="290"/>
      <c r="FN27" s="150">
        <v>3627575</v>
      </c>
      <c r="FO27" s="150">
        <v>619888</v>
      </c>
      <c r="FP27" s="150">
        <v>5751732</v>
      </c>
      <c r="FQ27" s="150">
        <v>850274</v>
      </c>
      <c r="FR27" s="216">
        <v>1921</v>
      </c>
      <c r="FS27" s="150">
        <v>491696</v>
      </c>
      <c r="FT27" s="150">
        <v>356657</v>
      </c>
      <c r="FU27" s="217">
        <v>1730597</v>
      </c>
      <c r="FV27" s="217">
        <v>0</v>
      </c>
      <c r="FW27" s="286" t="s">
        <v>350</v>
      </c>
      <c r="FX27" s="287"/>
      <c r="FY27" s="288"/>
      <c r="FZ27" s="289" t="s">
        <v>349</v>
      </c>
      <c r="GA27" s="290"/>
      <c r="GB27" s="207">
        <v>2049849</v>
      </c>
      <c r="GC27" s="150">
        <v>4630720</v>
      </c>
      <c r="GD27" s="150">
        <f>歳出!FF27+歳出!FJ27+歳出!FW27</f>
        <v>642201</v>
      </c>
      <c r="GE27" s="150">
        <f t="shared" si="1"/>
        <v>2126151</v>
      </c>
      <c r="GF27" s="150">
        <f>歳出!FD27</f>
        <v>2768352</v>
      </c>
      <c r="GG27" s="216">
        <v>640895</v>
      </c>
      <c r="GH27" s="150">
        <v>1306</v>
      </c>
      <c r="GI27" s="150">
        <f t="shared" si="2"/>
        <v>642201</v>
      </c>
      <c r="GJ27" s="217">
        <v>1697207</v>
      </c>
      <c r="GK27" s="286" t="s">
        <v>350</v>
      </c>
      <c r="GL27" s="287"/>
      <c r="GM27" s="288"/>
      <c r="GN27" s="289" t="s">
        <v>349</v>
      </c>
      <c r="GO27" s="290"/>
      <c r="GP27" s="207">
        <v>192507</v>
      </c>
      <c r="GQ27" s="150">
        <f t="shared" si="3"/>
        <v>1889714</v>
      </c>
      <c r="GR27" s="150">
        <v>7448</v>
      </c>
      <c r="GS27" s="150">
        <v>0</v>
      </c>
      <c r="GT27" s="150">
        <v>1339443</v>
      </c>
      <c r="GU27" s="216">
        <v>0</v>
      </c>
      <c r="GV27" s="150">
        <v>0</v>
      </c>
      <c r="GW27" s="150">
        <v>0</v>
      </c>
      <c r="GX27" s="217">
        <v>0</v>
      </c>
      <c r="GY27" s="217">
        <v>0</v>
      </c>
      <c r="GZ27" s="150">
        <v>0</v>
      </c>
      <c r="HA27" s="286" t="s">
        <v>350</v>
      </c>
      <c r="HB27" s="287"/>
      <c r="HC27" s="288"/>
      <c r="HD27" s="289" t="s">
        <v>349</v>
      </c>
      <c r="HE27" s="290"/>
      <c r="HF27" s="207">
        <v>0</v>
      </c>
      <c r="HG27" s="150">
        <v>1598562</v>
      </c>
      <c r="HH27" s="150">
        <v>2238079</v>
      </c>
      <c r="HI27" s="150">
        <v>2212788</v>
      </c>
      <c r="HJ27" s="217">
        <v>515</v>
      </c>
      <c r="HK27" s="286" t="s">
        <v>350</v>
      </c>
      <c r="HL27" s="287"/>
      <c r="HM27" s="288"/>
      <c r="HN27" s="289" t="s">
        <v>349</v>
      </c>
      <c r="HO27" s="290"/>
      <c r="HP27" s="207">
        <v>1129863</v>
      </c>
      <c r="HQ27" s="150">
        <v>163741</v>
      </c>
      <c r="HR27" s="150">
        <v>425123</v>
      </c>
      <c r="HS27" s="150">
        <v>1718727</v>
      </c>
      <c r="HT27" s="150">
        <v>0</v>
      </c>
      <c r="HU27" s="303">
        <v>24.3</v>
      </c>
      <c r="HV27" s="304">
        <v>18.3</v>
      </c>
      <c r="HW27" s="304">
        <v>13</v>
      </c>
      <c r="HX27" s="305" t="s">
        <v>350</v>
      </c>
      <c r="HY27" s="306"/>
      <c r="HZ27" s="307"/>
      <c r="IA27" s="308" t="s">
        <v>349</v>
      </c>
      <c r="IB27" s="309"/>
      <c r="IC27" s="304">
        <v>55.6</v>
      </c>
      <c r="ID27" s="310">
        <v>15.8</v>
      </c>
      <c r="IE27" s="310">
        <v>0.9</v>
      </c>
      <c r="IF27" s="310">
        <v>11.2</v>
      </c>
      <c r="IG27" s="304">
        <v>0</v>
      </c>
      <c r="IH27" s="304">
        <v>15.1</v>
      </c>
      <c r="II27" s="304">
        <v>98.7</v>
      </c>
      <c r="IJ27" s="304">
        <v>98.7</v>
      </c>
      <c r="IK27" s="286" t="s">
        <v>350</v>
      </c>
      <c r="IL27" s="287"/>
      <c r="IM27" s="288"/>
      <c r="IN27" s="289" t="s">
        <v>349</v>
      </c>
      <c r="IO27" s="290"/>
      <c r="IP27" s="311">
        <v>10.8</v>
      </c>
      <c r="IQ27" s="150">
        <v>34220615</v>
      </c>
      <c r="IR27" s="150">
        <v>1344945</v>
      </c>
      <c r="IS27" s="217">
        <v>209091</v>
      </c>
      <c r="IT27" s="217">
        <v>2915951</v>
      </c>
      <c r="IU27" s="217">
        <v>106147</v>
      </c>
      <c r="IV27" s="286" t="s">
        <v>350</v>
      </c>
      <c r="IW27" s="287"/>
      <c r="IX27" s="288"/>
      <c r="IY27" s="289" t="s">
        <v>349</v>
      </c>
      <c r="IZ27" s="290"/>
      <c r="JA27" s="207">
        <v>8577793</v>
      </c>
      <c r="JB27" s="150">
        <v>9437788</v>
      </c>
      <c r="JC27" s="150">
        <v>6620163</v>
      </c>
      <c r="JD27" s="150">
        <v>667380</v>
      </c>
      <c r="JE27" s="216">
        <v>2150245</v>
      </c>
      <c r="JF27" s="150">
        <v>75809</v>
      </c>
      <c r="JG27" s="150">
        <v>0</v>
      </c>
      <c r="JH27" s="217">
        <v>75809</v>
      </c>
      <c r="JI27" s="217">
        <v>4169884</v>
      </c>
      <c r="JJ27" s="286" t="s">
        <v>350</v>
      </c>
      <c r="JK27" s="287"/>
      <c r="JL27" s="288"/>
      <c r="JM27" s="289" t="s">
        <v>349</v>
      </c>
      <c r="JN27" s="290"/>
      <c r="JO27" s="207">
        <v>128088</v>
      </c>
      <c r="JP27" s="150">
        <v>1637</v>
      </c>
      <c r="JQ27" s="150">
        <v>5134</v>
      </c>
      <c r="JR27" s="150">
        <v>88251</v>
      </c>
      <c r="JS27" s="150">
        <v>125941</v>
      </c>
      <c r="JT27" s="216">
        <v>38099</v>
      </c>
      <c r="JU27" s="150">
        <v>1712</v>
      </c>
      <c r="JV27" s="150">
        <v>20098</v>
      </c>
      <c r="JW27" s="217">
        <v>464760</v>
      </c>
      <c r="JX27" s="217">
        <v>285771</v>
      </c>
      <c r="JY27" s="217">
        <v>273693</v>
      </c>
      <c r="JZ27" s="217">
        <v>63920</v>
      </c>
      <c r="KA27" s="286" t="s">
        <v>350</v>
      </c>
      <c r="KB27" s="287"/>
      <c r="KC27" s="288"/>
      <c r="KD27" s="289" t="s">
        <v>349</v>
      </c>
      <c r="KE27" s="290"/>
      <c r="KF27" s="207">
        <v>31599</v>
      </c>
      <c r="KG27" s="150">
        <v>178173</v>
      </c>
      <c r="KH27" s="150">
        <v>24292</v>
      </c>
      <c r="KI27" s="150">
        <v>23812</v>
      </c>
      <c r="KJ27" s="150">
        <v>37801</v>
      </c>
      <c r="KK27" s="216">
        <v>49473</v>
      </c>
      <c r="KL27" s="150">
        <v>52034</v>
      </c>
      <c r="KM27" s="150">
        <v>2360</v>
      </c>
      <c r="KN27" s="217">
        <v>456682</v>
      </c>
      <c r="KO27" s="286" t="s">
        <v>350</v>
      </c>
      <c r="KP27" s="287"/>
      <c r="KQ27" s="288"/>
      <c r="KR27" s="289" t="s">
        <v>349</v>
      </c>
      <c r="KS27" s="290"/>
      <c r="KT27" s="207">
        <v>13674992</v>
      </c>
      <c r="KU27" s="150">
        <v>23584642</v>
      </c>
      <c r="KV27" s="150">
        <v>17284437</v>
      </c>
      <c r="KW27" s="150">
        <v>27297973</v>
      </c>
      <c r="KX27" s="150">
        <v>103886</v>
      </c>
      <c r="KY27" s="312">
        <v>0.57999999999999996</v>
      </c>
      <c r="KZ27" s="422" t="s">
        <v>350</v>
      </c>
    </row>
    <row r="28" spans="1:312" s="321" customFormat="1" ht="18" x14ac:dyDescent="0.45">
      <c r="A28" s="420"/>
      <c r="B28" s="421"/>
      <c r="D28" s="336"/>
      <c r="E28" s="356" t="s">
        <v>351</v>
      </c>
      <c r="G28" s="207">
        <v>177181</v>
      </c>
      <c r="H28" s="150">
        <v>1163288</v>
      </c>
      <c r="I28" s="150">
        <v>13975</v>
      </c>
      <c r="J28" s="217">
        <v>5337</v>
      </c>
      <c r="K28" s="217">
        <v>23719</v>
      </c>
      <c r="L28" s="217">
        <v>0</v>
      </c>
      <c r="M28" s="217">
        <v>7487</v>
      </c>
      <c r="N28" s="217">
        <v>1112770</v>
      </c>
      <c r="O28" s="150">
        <v>840837</v>
      </c>
      <c r="P28" s="150">
        <v>148118</v>
      </c>
      <c r="Q28" s="150">
        <v>123815</v>
      </c>
      <c r="R28" s="216">
        <v>46031</v>
      </c>
      <c r="S28" s="150">
        <v>3432421</v>
      </c>
      <c r="T28" s="286" t="s">
        <v>352</v>
      </c>
      <c r="U28" s="287"/>
      <c r="V28" s="288"/>
      <c r="W28" s="289" t="s">
        <v>351</v>
      </c>
      <c r="X28" s="290"/>
      <c r="Y28" s="150">
        <v>2219407</v>
      </c>
      <c r="Z28" s="216">
        <v>1856990</v>
      </c>
      <c r="AA28" s="150">
        <v>59009</v>
      </c>
      <c r="AB28" s="150">
        <v>303408</v>
      </c>
      <c r="AC28" s="217">
        <v>1213014</v>
      </c>
      <c r="AD28" s="207">
        <v>42706</v>
      </c>
      <c r="AE28" s="150">
        <v>31675</v>
      </c>
      <c r="AF28" s="150">
        <v>0</v>
      </c>
      <c r="AG28" s="150">
        <v>0</v>
      </c>
      <c r="AH28" s="150">
        <v>228</v>
      </c>
      <c r="AI28" s="150">
        <v>189891</v>
      </c>
      <c r="AJ28" s="216">
        <v>0</v>
      </c>
      <c r="AK28" s="150">
        <v>289</v>
      </c>
      <c r="AL28" s="150">
        <v>1854</v>
      </c>
      <c r="AM28" s="286" t="s">
        <v>352</v>
      </c>
      <c r="AN28" s="287"/>
      <c r="AO28" s="288"/>
      <c r="AP28" s="301" t="s">
        <v>351</v>
      </c>
      <c r="AQ28" s="302"/>
      <c r="AR28" s="150">
        <v>54434</v>
      </c>
      <c r="AS28" s="217">
        <v>493366</v>
      </c>
      <c r="AT28" s="217">
        <v>398571</v>
      </c>
      <c r="AU28" s="217">
        <v>0</v>
      </c>
      <c r="AV28" s="150">
        <v>0</v>
      </c>
      <c r="AW28" s="150">
        <v>0</v>
      </c>
      <c r="AX28" s="150">
        <v>0</v>
      </c>
      <c r="AY28" s="207">
        <v>194104</v>
      </c>
      <c r="AZ28" s="207">
        <v>136719</v>
      </c>
      <c r="BA28" s="207">
        <v>118708</v>
      </c>
      <c r="BB28" s="207">
        <v>0</v>
      </c>
      <c r="BC28" s="207">
        <v>18011</v>
      </c>
      <c r="BD28" s="150">
        <v>57385</v>
      </c>
      <c r="BE28" s="286" t="s">
        <v>352</v>
      </c>
      <c r="BF28" s="287"/>
      <c r="BG28" s="288"/>
      <c r="BH28" s="289" t="s">
        <v>351</v>
      </c>
      <c r="BI28" s="290"/>
      <c r="BJ28" s="207">
        <v>0</v>
      </c>
      <c r="BK28" s="207">
        <v>2636</v>
      </c>
      <c r="BL28" s="207">
        <v>0</v>
      </c>
      <c r="BM28" s="207">
        <v>0</v>
      </c>
      <c r="BN28" s="207">
        <v>0</v>
      </c>
      <c r="BO28" s="207">
        <v>5976</v>
      </c>
      <c r="BP28" s="207">
        <v>0</v>
      </c>
      <c r="BQ28" s="207">
        <v>0</v>
      </c>
      <c r="BR28" s="207">
        <v>100</v>
      </c>
      <c r="BS28" s="207">
        <v>1368</v>
      </c>
      <c r="BT28" s="207">
        <v>25921</v>
      </c>
      <c r="BU28" s="207">
        <v>21384</v>
      </c>
      <c r="BV28" s="207">
        <v>0</v>
      </c>
      <c r="BW28" s="150">
        <v>0</v>
      </c>
      <c r="BX28" s="286" t="s">
        <v>352</v>
      </c>
      <c r="BY28" s="287"/>
      <c r="BZ28" s="288"/>
      <c r="CA28" s="289" t="s">
        <v>351</v>
      </c>
      <c r="CB28" s="290"/>
      <c r="CC28" s="207">
        <v>0</v>
      </c>
      <c r="CD28" s="207">
        <v>0</v>
      </c>
      <c r="CE28" s="207">
        <v>132147</v>
      </c>
      <c r="CF28" s="207">
        <v>104835</v>
      </c>
      <c r="CG28" s="207">
        <v>91161</v>
      </c>
      <c r="CH28" s="207">
        <v>0</v>
      </c>
      <c r="CI28" s="207">
        <v>13674</v>
      </c>
      <c r="CJ28" s="207">
        <v>27312</v>
      </c>
      <c r="CK28" s="207">
        <v>0</v>
      </c>
      <c r="CL28" s="207">
        <v>1761</v>
      </c>
      <c r="CM28" s="207">
        <v>0</v>
      </c>
      <c r="CN28" s="207">
        <v>0</v>
      </c>
      <c r="CO28" s="207">
        <v>7</v>
      </c>
      <c r="CP28" s="207">
        <v>4485</v>
      </c>
      <c r="CQ28" s="150">
        <v>0</v>
      </c>
      <c r="CR28" s="286" t="s">
        <v>352</v>
      </c>
      <c r="CS28" s="287"/>
      <c r="CT28" s="288"/>
      <c r="CU28" s="289" t="s">
        <v>351</v>
      </c>
      <c r="CV28" s="290"/>
      <c r="CW28" s="207">
        <v>0</v>
      </c>
      <c r="CX28" s="207">
        <v>57</v>
      </c>
      <c r="CY28" s="207">
        <v>0</v>
      </c>
      <c r="CZ28" s="207">
        <v>12292</v>
      </c>
      <c r="DA28" s="207">
        <v>8710</v>
      </c>
      <c r="DB28" s="207">
        <v>0</v>
      </c>
      <c r="DC28" s="207">
        <v>0</v>
      </c>
      <c r="DD28" s="207">
        <v>0</v>
      </c>
      <c r="DE28" s="207">
        <v>0</v>
      </c>
      <c r="DF28" s="207">
        <v>0</v>
      </c>
      <c r="DG28" s="207">
        <v>0</v>
      </c>
      <c r="DH28" s="207">
        <v>0</v>
      </c>
      <c r="DI28" s="150">
        <v>0</v>
      </c>
      <c r="DJ28" s="286" t="s">
        <v>352</v>
      </c>
      <c r="DK28" s="287"/>
      <c r="DL28" s="288"/>
      <c r="DM28" s="289" t="s">
        <v>351</v>
      </c>
      <c r="DN28" s="290"/>
      <c r="DO28" s="207">
        <v>0</v>
      </c>
      <c r="DP28" s="207">
        <v>0</v>
      </c>
      <c r="DQ28" s="207">
        <v>0</v>
      </c>
      <c r="DR28" s="207">
        <v>0</v>
      </c>
      <c r="DS28" s="207">
        <v>0</v>
      </c>
      <c r="DT28" s="207">
        <v>0</v>
      </c>
      <c r="DU28" s="207">
        <v>0</v>
      </c>
      <c r="DV28" s="207">
        <v>0</v>
      </c>
      <c r="DW28" s="207">
        <v>0</v>
      </c>
      <c r="DX28" s="207">
        <v>0</v>
      </c>
      <c r="DY28" s="207">
        <v>0</v>
      </c>
      <c r="DZ28" s="207">
        <v>0</v>
      </c>
      <c r="EA28" s="207">
        <v>0</v>
      </c>
      <c r="EB28" s="150">
        <v>854979</v>
      </c>
      <c r="EC28" s="286" t="s">
        <v>352</v>
      </c>
      <c r="ED28" s="287"/>
      <c r="EE28" s="288"/>
      <c r="EF28" s="289" t="s">
        <v>351</v>
      </c>
      <c r="EG28" s="290"/>
      <c r="EH28" s="150">
        <v>309556</v>
      </c>
      <c r="EI28" s="150">
        <v>309556</v>
      </c>
      <c r="EJ28" s="150">
        <v>0</v>
      </c>
      <c r="EK28" s="150">
        <v>34608</v>
      </c>
      <c r="EL28" s="150">
        <v>274948</v>
      </c>
      <c r="EM28" s="150">
        <v>0</v>
      </c>
      <c r="EN28" s="150">
        <v>0</v>
      </c>
      <c r="EO28" s="216">
        <v>0</v>
      </c>
      <c r="EP28" s="150">
        <v>6688</v>
      </c>
      <c r="EQ28" s="150">
        <v>4992</v>
      </c>
      <c r="ER28" s="217">
        <v>1696</v>
      </c>
      <c r="ES28" s="217">
        <v>1276</v>
      </c>
      <c r="ET28" s="217">
        <v>128539</v>
      </c>
      <c r="EU28" s="150">
        <v>6446210</v>
      </c>
      <c r="EV28" s="286" t="s">
        <v>352</v>
      </c>
      <c r="EW28" s="287"/>
      <c r="EX28" s="288"/>
      <c r="EY28" s="289" t="s">
        <v>351</v>
      </c>
      <c r="EZ28" s="290"/>
      <c r="FA28" s="150">
        <v>25123</v>
      </c>
      <c r="FB28" s="150">
        <v>27923</v>
      </c>
      <c r="FC28" s="150">
        <f t="shared" si="0"/>
        <v>53046</v>
      </c>
      <c r="FD28" s="216">
        <v>26664</v>
      </c>
      <c r="FE28" s="150">
        <v>378</v>
      </c>
      <c r="FF28" s="150">
        <v>2360031</v>
      </c>
      <c r="FG28" s="150">
        <v>293536</v>
      </c>
      <c r="FH28" s="150">
        <v>123619</v>
      </c>
      <c r="FI28" s="286" t="s">
        <v>352</v>
      </c>
      <c r="FJ28" s="287"/>
      <c r="FK28" s="288"/>
      <c r="FL28" s="289" t="s">
        <v>351</v>
      </c>
      <c r="FM28" s="290"/>
      <c r="FN28" s="150">
        <v>6120547</v>
      </c>
      <c r="FO28" s="150">
        <v>746475</v>
      </c>
      <c r="FP28" s="150">
        <v>9671250</v>
      </c>
      <c r="FQ28" s="150">
        <v>2325277</v>
      </c>
      <c r="FR28" s="216">
        <v>71072</v>
      </c>
      <c r="FS28" s="150">
        <v>2047756</v>
      </c>
      <c r="FT28" s="150">
        <v>206449</v>
      </c>
      <c r="FU28" s="217">
        <v>780035</v>
      </c>
      <c r="FV28" s="217">
        <v>0</v>
      </c>
      <c r="FW28" s="286" t="s">
        <v>352</v>
      </c>
      <c r="FX28" s="287"/>
      <c r="FY28" s="288"/>
      <c r="FZ28" s="289" t="s">
        <v>351</v>
      </c>
      <c r="GA28" s="290"/>
      <c r="GB28" s="207">
        <v>1926475</v>
      </c>
      <c r="GC28" s="150">
        <v>5031787</v>
      </c>
      <c r="GD28" s="150">
        <f>歳出!FF28+歳出!FJ28+歳出!FW28</f>
        <v>1459269</v>
      </c>
      <c r="GE28" s="150">
        <f t="shared" si="1"/>
        <v>2796425</v>
      </c>
      <c r="GF28" s="150">
        <f>歳出!FD28</f>
        <v>4255694</v>
      </c>
      <c r="GG28" s="216">
        <v>1435518</v>
      </c>
      <c r="GH28" s="150">
        <v>23751</v>
      </c>
      <c r="GI28" s="150">
        <f t="shared" si="2"/>
        <v>1459269</v>
      </c>
      <c r="GJ28" s="217">
        <v>2761459</v>
      </c>
      <c r="GK28" s="286" t="s">
        <v>352</v>
      </c>
      <c r="GL28" s="287"/>
      <c r="GM28" s="288"/>
      <c r="GN28" s="289" t="s">
        <v>351</v>
      </c>
      <c r="GO28" s="290"/>
      <c r="GP28" s="207">
        <v>34966</v>
      </c>
      <c r="GQ28" s="150">
        <f t="shared" si="3"/>
        <v>2796425</v>
      </c>
      <c r="GR28" s="150">
        <v>12529</v>
      </c>
      <c r="GS28" s="150">
        <v>0</v>
      </c>
      <c r="GT28" s="150">
        <v>1474150</v>
      </c>
      <c r="GU28" s="216">
        <v>0</v>
      </c>
      <c r="GV28" s="150">
        <v>0</v>
      </c>
      <c r="GW28" s="150">
        <v>160304</v>
      </c>
      <c r="GX28" s="217">
        <v>0</v>
      </c>
      <c r="GY28" s="217">
        <v>0</v>
      </c>
      <c r="GZ28" s="150">
        <v>0</v>
      </c>
      <c r="HA28" s="286" t="s">
        <v>352</v>
      </c>
      <c r="HB28" s="287"/>
      <c r="HC28" s="288"/>
      <c r="HD28" s="289" t="s">
        <v>351</v>
      </c>
      <c r="HE28" s="290"/>
      <c r="HF28" s="207">
        <v>0</v>
      </c>
      <c r="HG28" s="150">
        <v>1455188</v>
      </c>
      <c r="HH28" s="150">
        <v>2086859</v>
      </c>
      <c r="HI28" s="150">
        <v>1768904</v>
      </c>
      <c r="HJ28" s="217">
        <v>0</v>
      </c>
      <c r="HK28" s="286" t="s">
        <v>352</v>
      </c>
      <c r="HL28" s="287"/>
      <c r="HM28" s="288"/>
      <c r="HN28" s="289" t="s">
        <v>351</v>
      </c>
      <c r="HO28" s="290"/>
      <c r="HP28" s="207">
        <v>85521</v>
      </c>
      <c r="HQ28" s="150">
        <v>187745</v>
      </c>
      <c r="HR28" s="150">
        <v>2410174</v>
      </c>
      <c r="HS28" s="150">
        <v>2683440</v>
      </c>
      <c r="HT28" s="150">
        <v>0</v>
      </c>
      <c r="HU28" s="303">
        <v>20.100000000000001</v>
      </c>
      <c r="HV28" s="304">
        <v>15</v>
      </c>
      <c r="HW28" s="304">
        <v>12.1</v>
      </c>
      <c r="HX28" s="305" t="s">
        <v>352</v>
      </c>
      <c r="HY28" s="306"/>
      <c r="HZ28" s="307"/>
      <c r="IA28" s="308" t="s">
        <v>351</v>
      </c>
      <c r="IB28" s="309"/>
      <c r="IC28" s="304">
        <v>47.3</v>
      </c>
      <c r="ID28" s="310">
        <v>20.100000000000001</v>
      </c>
      <c r="IE28" s="310">
        <v>1.3</v>
      </c>
      <c r="IF28" s="310">
        <v>14.3</v>
      </c>
      <c r="IG28" s="304">
        <v>0.4</v>
      </c>
      <c r="IH28" s="304">
        <v>14.3</v>
      </c>
      <c r="II28" s="304">
        <v>97.6</v>
      </c>
      <c r="IJ28" s="304">
        <v>97.6</v>
      </c>
      <c r="IK28" s="286" t="s">
        <v>352</v>
      </c>
      <c r="IL28" s="287"/>
      <c r="IM28" s="288"/>
      <c r="IN28" s="289" t="s">
        <v>351</v>
      </c>
      <c r="IO28" s="290"/>
      <c r="IP28" s="311">
        <v>9.3000000000000007</v>
      </c>
      <c r="IQ28" s="150">
        <v>30644043</v>
      </c>
      <c r="IR28" s="150">
        <v>2363581</v>
      </c>
      <c r="IS28" s="217">
        <v>82738</v>
      </c>
      <c r="IT28" s="217">
        <v>5686834</v>
      </c>
      <c r="IU28" s="217">
        <v>0</v>
      </c>
      <c r="IV28" s="286" t="s">
        <v>352</v>
      </c>
      <c r="IW28" s="287"/>
      <c r="IX28" s="288"/>
      <c r="IY28" s="289" t="s">
        <v>351</v>
      </c>
      <c r="IZ28" s="290"/>
      <c r="JA28" s="207">
        <v>5032536</v>
      </c>
      <c r="JB28" s="150">
        <v>21485370</v>
      </c>
      <c r="JC28" s="150">
        <v>5185744</v>
      </c>
      <c r="JD28" s="150">
        <v>258887</v>
      </c>
      <c r="JE28" s="216">
        <v>16040739</v>
      </c>
      <c r="JF28" s="150">
        <v>56500</v>
      </c>
      <c r="JG28" s="150">
        <v>0</v>
      </c>
      <c r="JH28" s="217">
        <v>56500</v>
      </c>
      <c r="JI28" s="217">
        <v>19706073</v>
      </c>
      <c r="JJ28" s="286" t="s">
        <v>352</v>
      </c>
      <c r="JK28" s="287"/>
      <c r="JL28" s="288"/>
      <c r="JM28" s="289" t="s">
        <v>351</v>
      </c>
      <c r="JN28" s="290"/>
      <c r="JO28" s="207">
        <v>144031</v>
      </c>
      <c r="JP28" s="150">
        <v>1716</v>
      </c>
      <c r="JQ28" s="150">
        <v>5196</v>
      </c>
      <c r="JR28" s="150">
        <v>65782</v>
      </c>
      <c r="JS28" s="150">
        <v>99116</v>
      </c>
      <c r="JT28" s="216">
        <v>37977</v>
      </c>
      <c r="JU28" s="150">
        <v>18722</v>
      </c>
      <c r="JV28" s="150">
        <v>20343</v>
      </c>
      <c r="JW28" s="217">
        <v>479524</v>
      </c>
      <c r="JX28" s="217">
        <v>300090</v>
      </c>
      <c r="JY28" s="217">
        <v>230989</v>
      </c>
      <c r="JZ28" s="217">
        <v>55721</v>
      </c>
      <c r="KA28" s="286" t="s">
        <v>352</v>
      </c>
      <c r="KB28" s="287"/>
      <c r="KC28" s="288"/>
      <c r="KD28" s="289" t="s">
        <v>351</v>
      </c>
      <c r="KE28" s="290"/>
      <c r="KF28" s="207">
        <v>28700</v>
      </c>
      <c r="KG28" s="150">
        <v>146568</v>
      </c>
      <c r="KH28" s="150">
        <v>36786</v>
      </c>
      <c r="KI28" s="150">
        <v>36786</v>
      </c>
      <c r="KJ28" s="150">
        <v>50335</v>
      </c>
      <c r="KK28" s="216">
        <v>83598</v>
      </c>
      <c r="KL28" s="150">
        <v>45908</v>
      </c>
      <c r="KM28" s="150">
        <v>5346</v>
      </c>
      <c r="KN28" s="217">
        <v>470704</v>
      </c>
      <c r="KO28" s="286" t="s">
        <v>352</v>
      </c>
      <c r="KP28" s="287"/>
      <c r="KQ28" s="288"/>
      <c r="KR28" s="289" t="s">
        <v>351</v>
      </c>
      <c r="KS28" s="290"/>
      <c r="KT28" s="207">
        <v>15006967</v>
      </c>
      <c r="KU28" s="150">
        <v>22301628</v>
      </c>
      <c r="KV28" s="150">
        <v>19030869</v>
      </c>
      <c r="KW28" s="150">
        <v>26456165</v>
      </c>
      <c r="KX28" s="150">
        <v>130435</v>
      </c>
      <c r="KY28" s="312">
        <v>0.69</v>
      </c>
      <c r="KZ28" s="422" t="s">
        <v>352</v>
      </c>
    </row>
    <row r="29" spans="1:312" s="321" customFormat="1" ht="18" x14ac:dyDescent="0.45">
      <c r="A29" s="420"/>
      <c r="B29" s="421"/>
      <c r="D29" s="336"/>
      <c r="E29" s="356" t="s">
        <v>353</v>
      </c>
      <c r="G29" s="207">
        <v>249100</v>
      </c>
      <c r="H29" s="150">
        <v>2312455</v>
      </c>
      <c r="I29" s="150">
        <v>24044</v>
      </c>
      <c r="J29" s="217">
        <v>11562</v>
      </c>
      <c r="K29" s="217">
        <v>34011</v>
      </c>
      <c r="L29" s="217">
        <v>35994</v>
      </c>
      <c r="M29" s="217">
        <v>40656</v>
      </c>
      <c r="N29" s="217">
        <v>2166188</v>
      </c>
      <c r="O29" s="150">
        <v>1856045</v>
      </c>
      <c r="P29" s="150">
        <v>310143</v>
      </c>
      <c r="Q29" s="150">
        <v>0</v>
      </c>
      <c r="R29" s="216">
        <v>72651</v>
      </c>
      <c r="S29" s="150">
        <v>6125253</v>
      </c>
      <c r="T29" s="286" t="s">
        <v>354</v>
      </c>
      <c r="U29" s="287"/>
      <c r="V29" s="288"/>
      <c r="W29" s="289" t="s">
        <v>353</v>
      </c>
      <c r="X29" s="290"/>
      <c r="Y29" s="150">
        <v>3909556</v>
      </c>
      <c r="Z29" s="216">
        <v>3561625</v>
      </c>
      <c r="AA29" s="150">
        <v>117065</v>
      </c>
      <c r="AB29" s="150">
        <v>230866</v>
      </c>
      <c r="AC29" s="217">
        <v>2215697</v>
      </c>
      <c r="AD29" s="207">
        <v>68024</v>
      </c>
      <c r="AE29" s="150">
        <v>72841</v>
      </c>
      <c r="AF29" s="150">
        <v>648</v>
      </c>
      <c r="AG29" s="150">
        <v>0</v>
      </c>
      <c r="AH29" s="150">
        <v>19511</v>
      </c>
      <c r="AI29" s="150">
        <v>290189</v>
      </c>
      <c r="AJ29" s="216">
        <v>0</v>
      </c>
      <c r="AK29" s="150">
        <v>5044</v>
      </c>
      <c r="AL29" s="150">
        <v>45806</v>
      </c>
      <c r="AM29" s="286" t="s">
        <v>354</v>
      </c>
      <c r="AN29" s="287"/>
      <c r="AO29" s="288"/>
      <c r="AP29" s="301" t="s">
        <v>353</v>
      </c>
      <c r="AQ29" s="302"/>
      <c r="AR29" s="150">
        <v>173690</v>
      </c>
      <c r="AS29" s="217">
        <v>1526780</v>
      </c>
      <c r="AT29" s="217">
        <v>0</v>
      </c>
      <c r="AU29" s="217">
        <v>8023</v>
      </c>
      <c r="AV29" s="150">
        <v>0</v>
      </c>
      <c r="AW29" s="150">
        <v>0</v>
      </c>
      <c r="AX29" s="150">
        <v>5141</v>
      </c>
      <c r="AY29" s="207">
        <v>97539</v>
      </c>
      <c r="AZ29" s="207">
        <v>76061</v>
      </c>
      <c r="BA29" s="207">
        <v>71658</v>
      </c>
      <c r="BB29" s="207">
        <v>0</v>
      </c>
      <c r="BC29" s="207">
        <v>4403</v>
      </c>
      <c r="BD29" s="150">
        <v>21478</v>
      </c>
      <c r="BE29" s="286" t="s">
        <v>354</v>
      </c>
      <c r="BF29" s="287"/>
      <c r="BG29" s="288"/>
      <c r="BH29" s="289" t="s">
        <v>353</v>
      </c>
      <c r="BI29" s="290"/>
      <c r="BJ29" s="207">
        <v>1027</v>
      </c>
      <c r="BK29" s="207">
        <v>1769</v>
      </c>
      <c r="BL29" s="207">
        <v>0</v>
      </c>
      <c r="BM29" s="207">
        <v>0</v>
      </c>
      <c r="BN29" s="207">
        <v>0</v>
      </c>
      <c r="BO29" s="207">
        <v>1970</v>
      </c>
      <c r="BP29" s="207">
        <v>0</v>
      </c>
      <c r="BQ29" s="207">
        <v>0</v>
      </c>
      <c r="BR29" s="207">
        <v>0</v>
      </c>
      <c r="BS29" s="207">
        <v>0</v>
      </c>
      <c r="BT29" s="207">
        <v>15217</v>
      </c>
      <c r="BU29" s="207">
        <v>0</v>
      </c>
      <c r="BV29" s="207">
        <v>0</v>
      </c>
      <c r="BW29" s="150">
        <v>0</v>
      </c>
      <c r="BX29" s="286" t="s">
        <v>354</v>
      </c>
      <c r="BY29" s="287"/>
      <c r="BZ29" s="288"/>
      <c r="CA29" s="289" t="s">
        <v>353</v>
      </c>
      <c r="CB29" s="290"/>
      <c r="CC29" s="207">
        <v>0</v>
      </c>
      <c r="CD29" s="207">
        <v>1495</v>
      </c>
      <c r="CE29" s="207">
        <v>185132</v>
      </c>
      <c r="CF29" s="207">
        <v>146770</v>
      </c>
      <c r="CG29" s="207">
        <v>139673</v>
      </c>
      <c r="CH29" s="207">
        <v>0</v>
      </c>
      <c r="CI29" s="207">
        <v>7097</v>
      </c>
      <c r="CJ29" s="207">
        <v>38362</v>
      </c>
      <c r="CK29" s="207">
        <v>0</v>
      </c>
      <c r="CL29" s="207">
        <v>3779</v>
      </c>
      <c r="CM29" s="207">
        <v>0</v>
      </c>
      <c r="CN29" s="207">
        <v>0</v>
      </c>
      <c r="CO29" s="207">
        <v>367</v>
      </c>
      <c r="CP29" s="207">
        <v>2474</v>
      </c>
      <c r="CQ29" s="150">
        <v>0</v>
      </c>
      <c r="CR29" s="286" t="s">
        <v>354</v>
      </c>
      <c r="CS29" s="287"/>
      <c r="CT29" s="288"/>
      <c r="CU29" s="289" t="s">
        <v>353</v>
      </c>
      <c r="CV29" s="290"/>
      <c r="CW29" s="207">
        <v>0</v>
      </c>
      <c r="CX29" s="207">
        <v>1698</v>
      </c>
      <c r="CY29" s="207">
        <v>0</v>
      </c>
      <c r="CZ29" s="207">
        <v>29675</v>
      </c>
      <c r="DA29" s="207">
        <v>0</v>
      </c>
      <c r="DB29" s="207">
        <v>369</v>
      </c>
      <c r="DC29" s="207">
        <v>0</v>
      </c>
      <c r="DD29" s="207">
        <v>0</v>
      </c>
      <c r="DE29" s="207">
        <v>0</v>
      </c>
      <c r="DF29" s="207">
        <v>0</v>
      </c>
      <c r="DG29" s="207">
        <v>0</v>
      </c>
      <c r="DH29" s="207">
        <v>0</v>
      </c>
      <c r="DI29" s="150">
        <v>0</v>
      </c>
      <c r="DJ29" s="286" t="s">
        <v>354</v>
      </c>
      <c r="DK29" s="287"/>
      <c r="DL29" s="288"/>
      <c r="DM29" s="289" t="s">
        <v>353</v>
      </c>
      <c r="DN29" s="290"/>
      <c r="DO29" s="207">
        <v>0</v>
      </c>
      <c r="DP29" s="207">
        <v>0</v>
      </c>
      <c r="DQ29" s="207">
        <v>0</v>
      </c>
      <c r="DR29" s="207">
        <v>0</v>
      </c>
      <c r="DS29" s="207">
        <v>0</v>
      </c>
      <c r="DT29" s="207">
        <v>0</v>
      </c>
      <c r="DU29" s="207">
        <v>0</v>
      </c>
      <c r="DV29" s="207">
        <v>0</v>
      </c>
      <c r="DW29" s="207">
        <v>0</v>
      </c>
      <c r="DX29" s="207">
        <v>0</v>
      </c>
      <c r="DY29" s="207">
        <v>0</v>
      </c>
      <c r="DZ29" s="207">
        <v>0</v>
      </c>
      <c r="EA29" s="207">
        <v>0</v>
      </c>
      <c r="EB29" s="150">
        <v>1418115</v>
      </c>
      <c r="EC29" s="286" t="s">
        <v>354</v>
      </c>
      <c r="ED29" s="287"/>
      <c r="EE29" s="288"/>
      <c r="EF29" s="289" t="s">
        <v>353</v>
      </c>
      <c r="EG29" s="290"/>
      <c r="EH29" s="150">
        <v>496608</v>
      </c>
      <c r="EI29" s="150">
        <v>496608</v>
      </c>
      <c r="EJ29" s="150">
        <v>0</v>
      </c>
      <c r="EK29" s="150">
        <v>0</v>
      </c>
      <c r="EL29" s="150">
        <v>496608</v>
      </c>
      <c r="EM29" s="150">
        <v>0</v>
      </c>
      <c r="EN29" s="150">
        <v>0</v>
      </c>
      <c r="EO29" s="216">
        <v>0</v>
      </c>
      <c r="EP29" s="150">
        <v>752</v>
      </c>
      <c r="EQ29" s="150">
        <v>752</v>
      </c>
      <c r="ER29" s="217">
        <v>0</v>
      </c>
      <c r="ES29" s="217">
        <v>3079</v>
      </c>
      <c r="ET29" s="217">
        <v>230764</v>
      </c>
      <c r="EU29" s="150">
        <v>11191448</v>
      </c>
      <c r="EV29" s="286" t="s">
        <v>354</v>
      </c>
      <c r="EW29" s="287"/>
      <c r="EX29" s="288"/>
      <c r="EY29" s="289" t="s">
        <v>353</v>
      </c>
      <c r="EZ29" s="290"/>
      <c r="FA29" s="150">
        <v>0</v>
      </c>
      <c r="FB29" s="150">
        <v>193247</v>
      </c>
      <c r="FC29" s="150">
        <f t="shared" si="0"/>
        <v>193247</v>
      </c>
      <c r="FD29" s="216">
        <v>40919</v>
      </c>
      <c r="FE29" s="150">
        <v>970</v>
      </c>
      <c r="FF29" s="150">
        <v>1101784</v>
      </c>
      <c r="FG29" s="150">
        <v>617495</v>
      </c>
      <c r="FH29" s="150">
        <v>573613</v>
      </c>
      <c r="FI29" s="286" t="s">
        <v>354</v>
      </c>
      <c r="FJ29" s="287"/>
      <c r="FK29" s="288"/>
      <c r="FL29" s="289" t="s">
        <v>353</v>
      </c>
      <c r="FM29" s="290"/>
      <c r="FN29" s="150">
        <v>7497615</v>
      </c>
      <c r="FO29" s="150">
        <v>367592</v>
      </c>
      <c r="FP29" s="150">
        <v>10199988</v>
      </c>
      <c r="FQ29" s="150">
        <v>1262081</v>
      </c>
      <c r="FR29" s="216">
        <v>3307</v>
      </c>
      <c r="FS29" s="150">
        <v>798087</v>
      </c>
      <c r="FT29" s="150">
        <v>460687</v>
      </c>
      <c r="FU29" s="217">
        <v>1497847</v>
      </c>
      <c r="FV29" s="217">
        <v>0</v>
      </c>
      <c r="FW29" s="286" t="s">
        <v>354</v>
      </c>
      <c r="FX29" s="287"/>
      <c r="FY29" s="288"/>
      <c r="FZ29" s="289" t="s">
        <v>353</v>
      </c>
      <c r="GA29" s="290"/>
      <c r="GB29" s="207">
        <v>2247179</v>
      </c>
      <c r="GC29" s="150">
        <v>5007107</v>
      </c>
      <c r="GD29" s="150">
        <f>歳出!FF29+歳出!FJ29+歳出!FW29</f>
        <v>4164615</v>
      </c>
      <c r="GE29" s="150">
        <f t="shared" si="1"/>
        <v>5531211</v>
      </c>
      <c r="GF29" s="150">
        <f>歳出!FD29</f>
        <v>9695826</v>
      </c>
      <c r="GG29" s="216">
        <v>3966306</v>
      </c>
      <c r="GH29" s="150">
        <v>198309</v>
      </c>
      <c r="GI29" s="150">
        <f t="shared" si="2"/>
        <v>4164615</v>
      </c>
      <c r="GJ29" s="217">
        <v>5451445</v>
      </c>
      <c r="GK29" s="286" t="s">
        <v>354</v>
      </c>
      <c r="GL29" s="287"/>
      <c r="GM29" s="288"/>
      <c r="GN29" s="289" t="s">
        <v>353</v>
      </c>
      <c r="GO29" s="290"/>
      <c r="GP29" s="207">
        <v>75229</v>
      </c>
      <c r="GQ29" s="150">
        <f t="shared" si="3"/>
        <v>5526674</v>
      </c>
      <c r="GR29" s="150">
        <v>23442</v>
      </c>
      <c r="GS29" s="150">
        <v>1000778</v>
      </c>
      <c r="GT29" s="150">
        <v>589946</v>
      </c>
      <c r="GU29" s="216">
        <v>0</v>
      </c>
      <c r="GV29" s="150">
        <v>0</v>
      </c>
      <c r="GW29" s="150">
        <v>0</v>
      </c>
      <c r="GX29" s="217">
        <v>0</v>
      </c>
      <c r="GY29" s="217">
        <v>0</v>
      </c>
      <c r="GZ29" s="150">
        <v>0</v>
      </c>
      <c r="HA29" s="286" t="s">
        <v>354</v>
      </c>
      <c r="HB29" s="287"/>
      <c r="HC29" s="288"/>
      <c r="HD29" s="289" t="s">
        <v>353</v>
      </c>
      <c r="HE29" s="290"/>
      <c r="HF29" s="207">
        <v>0</v>
      </c>
      <c r="HG29" s="150">
        <v>1605643</v>
      </c>
      <c r="HH29" s="150">
        <v>2819216</v>
      </c>
      <c r="HI29" s="150">
        <v>2437176</v>
      </c>
      <c r="HJ29" s="217">
        <v>0</v>
      </c>
      <c r="HK29" s="286" t="s">
        <v>354</v>
      </c>
      <c r="HL29" s="287"/>
      <c r="HM29" s="288"/>
      <c r="HN29" s="289" t="s">
        <v>353</v>
      </c>
      <c r="HO29" s="290"/>
      <c r="HP29" s="207">
        <v>188670</v>
      </c>
      <c r="HQ29" s="150">
        <v>2230</v>
      </c>
      <c r="HR29" s="150">
        <v>1639086</v>
      </c>
      <c r="HS29" s="150">
        <v>1829986</v>
      </c>
      <c r="HT29" s="150">
        <v>0</v>
      </c>
      <c r="HU29" s="303">
        <v>25.2</v>
      </c>
      <c r="HV29" s="304">
        <v>17.600000000000001</v>
      </c>
      <c r="HW29" s="304">
        <v>13.7</v>
      </c>
      <c r="HX29" s="305" t="s">
        <v>354</v>
      </c>
      <c r="HY29" s="306"/>
      <c r="HZ29" s="307"/>
      <c r="IA29" s="308" t="s">
        <v>353</v>
      </c>
      <c r="IB29" s="309"/>
      <c r="IC29" s="304">
        <v>56.5</v>
      </c>
      <c r="ID29" s="310">
        <v>15.9</v>
      </c>
      <c r="IE29" s="310">
        <v>1</v>
      </c>
      <c r="IF29" s="310">
        <v>8.3000000000000007</v>
      </c>
      <c r="IG29" s="304">
        <v>0</v>
      </c>
      <c r="IH29" s="304">
        <v>13</v>
      </c>
      <c r="II29" s="304">
        <v>94.7</v>
      </c>
      <c r="IJ29" s="304">
        <v>94.7</v>
      </c>
      <c r="IK29" s="286" t="s">
        <v>354</v>
      </c>
      <c r="IL29" s="287"/>
      <c r="IM29" s="288"/>
      <c r="IN29" s="289" t="s">
        <v>353</v>
      </c>
      <c r="IO29" s="290"/>
      <c r="IP29" s="311">
        <v>11.6</v>
      </c>
      <c r="IQ29" s="150">
        <v>36816788</v>
      </c>
      <c r="IR29" s="150">
        <v>1116423</v>
      </c>
      <c r="IS29" s="217">
        <v>875909</v>
      </c>
      <c r="IT29" s="217">
        <v>4350868</v>
      </c>
      <c r="IU29" s="217">
        <v>0</v>
      </c>
      <c r="IV29" s="286" t="s">
        <v>354</v>
      </c>
      <c r="IW29" s="287"/>
      <c r="IX29" s="288"/>
      <c r="IY29" s="289" t="s">
        <v>353</v>
      </c>
      <c r="IZ29" s="290"/>
      <c r="JA29" s="207">
        <v>13338980</v>
      </c>
      <c r="JB29" s="150">
        <v>16028323</v>
      </c>
      <c r="JC29" s="150">
        <v>4664870</v>
      </c>
      <c r="JD29" s="150">
        <v>1296470</v>
      </c>
      <c r="JE29" s="216">
        <v>10066983</v>
      </c>
      <c r="JF29" s="150">
        <v>0</v>
      </c>
      <c r="JG29" s="150">
        <v>0</v>
      </c>
      <c r="JH29" s="217">
        <v>0</v>
      </c>
      <c r="JI29" s="217">
        <v>8074133</v>
      </c>
      <c r="JJ29" s="286" t="s">
        <v>354</v>
      </c>
      <c r="JK29" s="287"/>
      <c r="JL29" s="288"/>
      <c r="JM29" s="289" t="s">
        <v>353</v>
      </c>
      <c r="JN29" s="290"/>
      <c r="JO29" s="207">
        <v>131783</v>
      </c>
      <c r="JP29" s="150">
        <v>1941</v>
      </c>
      <c r="JQ29" s="150">
        <v>5726</v>
      </c>
      <c r="JR29" s="150">
        <v>61233</v>
      </c>
      <c r="JS29" s="150">
        <v>110271</v>
      </c>
      <c r="JT29" s="216">
        <v>34130</v>
      </c>
      <c r="JU29" s="150">
        <v>11020</v>
      </c>
      <c r="JV29" s="150">
        <v>26590</v>
      </c>
      <c r="JW29" s="217">
        <v>438150</v>
      </c>
      <c r="JX29" s="217">
        <v>252509</v>
      </c>
      <c r="JY29" s="217">
        <v>247623</v>
      </c>
      <c r="JZ29" s="217">
        <v>61329</v>
      </c>
      <c r="KA29" s="286" t="s">
        <v>354</v>
      </c>
      <c r="KB29" s="287"/>
      <c r="KC29" s="288"/>
      <c r="KD29" s="289" t="s">
        <v>353</v>
      </c>
      <c r="KE29" s="290"/>
      <c r="KF29" s="207">
        <v>31255</v>
      </c>
      <c r="KG29" s="150">
        <v>155039</v>
      </c>
      <c r="KH29" s="150">
        <v>53367</v>
      </c>
      <c r="KI29" s="150">
        <v>53133</v>
      </c>
      <c r="KJ29" s="150">
        <v>28287</v>
      </c>
      <c r="KK29" s="216">
        <v>55896</v>
      </c>
      <c r="KL29" s="150">
        <v>37604</v>
      </c>
      <c r="KM29" s="150">
        <v>2400</v>
      </c>
      <c r="KN29" s="217">
        <v>434477</v>
      </c>
      <c r="KO29" s="286" t="s">
        <v>354</v>
      </c>
      <c r="KP29" s="287"/>
      <c r="KQ29" s="288"/>
      <c r="KR29" s="289" t="s">
        <v>353</v>
      </c>
      <c r="KS29" s="290"/>
      <c r="KT29" s="207">
        <v>22303206</v>
      </c>
      <c r="KU29" s="150">
        <v>32749315</v>
      </c>
      <c r="KV29" s="150">
        <v>28294581</v>
      </c>
      <c r="KW29" s="150">
        <v>38949922</v>
      </c>
      <c r="KX29" s="150">
        <v>187307</v>
      </c>
      <c r="KY29" s="312">
        <v>0.69</v>
      </c>
      <c r="KZ29" s="422" t="s">
        <v>354</v>
      </c>
    </row>
    <row r="30" spans="1:312" s="321" customFormat="1" ht="18" x14ac:dyDescent="0.45">
      <c r="A30" s="420"/>
      <c r="B30" s="421"/>
      <c r="D30" s="336"/>
      <c r="E30" s="356" t="s">
        <v>355</v>
      </c>
      <c r="G30" s="207">
        <v>237649</v>
      </c>
      <c r="H30" s="150">
        <v>1500928</v>
      </c>
      <c r="I30" s="150">
        <v>23389</v>
      </c>
      <c r="J30" s="217">
        <v>11774</v>
      </c>
      <c r="K30" s="217">
        <v>31169</v>
      </c>
      <c r="L30" s="217">
        <v>49046</v>
      </c>
      <c r="M30" s="217">
        <v>28214</v>
      </c>
      <c r="N30" s="217">
        <v>1357336</v>
      </c>
      <c r="O30" s="150">
        <v>1124478</v>
      </c>
      <c r="P30" s="150">
        <v>126553</v>
      </c>
      <c r="Q30" s="150">
        <v>106305</v>
      </c>
      <c r="R30" s="216">
        <v>53387</v>
      </c>
      <c r="S30" s="150">
        <v>5760273</v>
      </c>
      <c r="T30" s="286" t="s">
        <v>356</v>
      </c>
      <c r="U30" s="287"/>
      <c r="V30" s="288"/>
      <c r="W30" s="289" t="s">
        <v>355</v>
      </c>
      <c r="X30" s="290"/>
      <c r="Y30" s="150">
        <v>3666412</v>
      </c>
      <c r="Z30" s="216">
        <v>3160404</v>
      </c>
      <c r="AA30" s="150">
        <v>80900</v>
      </c>
      <c r="AB30" s="150">
        <v>425108</v>
      </c>
      <c r="AC30" s="217">
        <v>2093861</v>
      </c>
      <c r="AD30" s="207">
        <v>40352</v>
      </c>
      <c r="AE30" s="150">
        <v>56929</v>
      </c>
      <c r="AF30" s="150">
        <v>552</v>
      </c>
      <c r="AG30" s="150">
        <v>27</v>
      </c>
      <c r="AH30" s="150">
        <v>0</v>
      </c>
      <c r="AI30" s="150">
        <v>193138</v>
      </c>
      <c r="AJ30" s="216">
        <v>0</v>
      </c>
      <c r="AK30" s="150">
        <v>0</v>
      </c>
      <c r="AL30" s="150">
        <v>33288</v>
      </c>
      <c r="AM30" s="286" t="s">
        <v>356</v>
      </c>
      <c r="AN30" s="287"/>
      <c r="AO30" s="288"/>
      <c r="AP30" s="301" t="s">
        <v>355</v>
      </c>
      <c r="AQ30" s="302"/>
      <c r="AR30" s="150">
        <v>298752</v>
      </c>
      <c r="AS30" s="217">
        <v>797756</v>
      </c>
      <c r="AT30" s="217">
        <v>672157</v>
      </c>
      <c r="AU30" s="217">
        <v>910</v>
      </c>
      <c r="AV30" s="150">
        <v>0</v>
      </c>
      <c r="AW30" s="150">
        <v>0</v>
      </c>
      <c r="AX30" s="150">
        <v>0</v>
      </c>
      <c r="AY30" s="207">
        <v>1132324</v>
      </c>
      <c r="AZ30" s="207">
        <v>768564</v>
      </c>
      <c r="BA30" s="207">
        <v>682150</v>
      </c>
      <c r="BB30" s="207">
        <v>3645</v>
      </c>
      <c r="BC30" s="207">
        <v>82769</v>
      </c>
      <c r="BD30" s="150">
        <v>363760</v>
      </c>
      <c r="BE30" s="286" t="s">
        <v>356</v>
      </c>
      <c r="BF30" s="287"/>
      <c r="BG30" s="288"/>
      <c r="BH30" s="289" t="s">
        <v>355</v>
      </c>
      <c r="BI30" s="290"/>
      <c r="BJ30" s="207">
        <v>7101</v>
      </c>
      <c r="BK30" s="207">
        <v>22166</v>
      </c>
      <c r="BL30" s="207">
        <v>0</v>
      </c>
      <c r="BM30" s="207">
        <v>0</v>
      </c>
      <c r="BN30" s="207">
        <v>0</v>
      </c>
      <c r="BO30" s="207">
        <v>54419</v>
      </c>
      <c r="BP30" s="207">
        <v>0</v>
      </c>
      <c r="BQ30" s="207">
        <v>0</v>
      </c>
      <c r="BR30" s="207">
        <v>1354</v>
      </c>
      <c r="BS30" s="207">
        <v>3948</v>
      </c>
      <c r="BT30" s="207">
        <v>149333</v>
      </c>
      <c r="BU30" s="207">
        <v>125439</v>
      </c>
      <c r="BV30" s="207">
        <v>0</v>
      </c>
      <c r="BW30" s="150">
        <v>0</v>
      </c>
      <c r="BX30" s="286" t="s">
        <v>356</v>
      </c>
      <c r="BY30" s="287"/>
      <c r="BZ30" s="288"/>
      <c r="CA30" s="289" t="s">
        <v>355</v>
      </c>
      <c r="CB30" s="290"/>
      <c r="CC30" s="207">
        <v>0</v>
      </c>
      <c r="CD30" s="207">
        <v>0</v>
      </c>
      <c r="CE30" s="207">
        <v>174687</v>
      </c>
      <c r="CF30" s="207">
        <v>137478</v>
      </c>
      <c r="CG30" s="207">
        <v>122748</v>
      </c>
      <c r="CH30" s="207">
        <v>0</v>
      </c>
      <c r="CI30" s="207">
        <v>14730</v>
      </c>
      <c r="CJ30" s="207">
        <v>37209</v>
      </c>
      <c r="CK30" s="207">
        <v>0</v>
      </c>
      <c r="CL30" s="207">
        <v>2743</v>
      </c>
      <c r="CM30" s="207">
        <v>0</v>
      </c>
      <c r="CN30" s="207">
        <v>0</v>
      </c>
      <c r="CO30" s="207">
        <v>0</v>
      </c>
      <c r="CP30" s="207">
        <v>5085</v>
      </c>
      <c r="CQ30" s="150">
        <v>0</v>
      </c>
      <c r="CR30" s="286" t="s">
        <v>356</v>
      </c>
      <c r="CS30" s="287"/>
      <c r="CT30" s="288"/>
      <c r="CU30" s="289" t="s">
        <v>355</v>
      </c>
      <c r="CV30" s="290"/>
      <c r="CW30" s="207">
        <v>0</v>
      </c>
      <c r="CX30" s="207">
        <v>1536</v>
      </c>
      <c r="CY30" s="207">
        <v>0</v>
      </c>
      <c r="CZ30" s="207">
        <v>16243</v>
      </c>
      <c r="DA30" s="207">
        <v>11602</v>
      </c>
      <c r="DB30" s="207">
        <v>0</v>
      </c>
      <c r="DC30" s="207">
        <v>0</v>
      </c>
      <c r="DD30" s="207">
        <v>0</v>
      </c>
      <c r="DE30" s="207">
        <v>0</v>
      </c>
      <c r="DF30" s="207">
        <v>0</v>
      </c>
      <c r="DG30" s="207">
        <v>0</v>
      </c>
      <c r="DH30" s="207">
        <v>0</v>
      </c>
      <c r="DI30" s="150">
        <v>0</v>
      </c>
      <c r="DJ30" s="286" t="s">
        <v>356</v>
      </c>
      <c r="DK30" s="287"/>
      <c r="DL30" s="288"/>
      <c r="DM30" s="289" t="s">
        <v>355</v>
      </c>
      <c r="DN30" s="290"/>
      <c r="DO30" s="207">
        <v>0</v>
      </c>
      <c r="DP30" s="207">
        <v>0</v>
      </c>
      <c r="DQ30" s="207">
        <v>0</v>
      </c>
      <c r="DR30" s="207">
        <v>0</v>
      </c>
      <c r="DS30" s="207">
        <v>0</v>
      </c>
      <c r="DT30" s="207">
        <v>0</v>
      </c>
      <c r="DU30" s="207">
        <v>0</v>
      </c>
      <c r="DV30" s="207">
        <v>0</v>
      </c>
      <c r="DW30" s="207">
        <v>0</v>
      </c>
      <c r="DX30" s="207">
        <v>0</v>
      </c>
      <c r="DY30" s="207">
        <v>0</v>
      </c>
      <c r="DZ30" s="207">
        <v>0</v>
      </c>
      <c r="EA30" s="207">
        <v>0</v>
      </c>
      <c r="EB30" s="150">
        <v>1447854</v>
      </c>
      <c r="EC30" s="286" t="s">
        <v>356</v>
      </c>
      <c r="ED30" s="287"/>
      <c r="EE30" s="288"/>
      <c r="EF30" s="289" t="s">
        <v>355</v>
      </c>
      <c r="EG30" s="290"/>
      <c r="EH30" s="150">
        <v>724690</v>
      </c>
      <c r="EI30" s="150">
        <v>724690</v>
      </c>
      <c r="EJ30" s="150">
        <v>0</v>
      </c>
      <c r="EK30" s="150">
        <v>10307</v>
      </c>
      <c r="EL30" s="150">
        <v>714383</v>
      </c>
      <c r="EM30" s="150">
        <v>0</v>
      </c>
      <c r="EN30" s="150">
        <v>0</v>
      </c>
      <c r="EO30" s="216">
        <v>0</v>
      </c>
      <c r="EP30" s="150">
        <v>10445</v>
      </c>
      <c r="EQ30" s="150">
        <v>9898</v>
      </c>
      <c r="ER30" s="217">
        <v>547</v>
      </c>
      <c r="ES30" s="217">
        <v>0</v>
      </c>
      <c r="ET30" s="217">
        <v>197290</v>
      </c>
      <c r="EU30" s="150">
        <v>11239527</v>
      </c>
      <c r="EV30" s="286" t="s">
        <v>356</v>
      </c>
      <c r="EW30" s="287"/>
      <c r="EX30" s="288"/>
      <c r="EY30" s="289" t="s">
        <v>355</v>
      </c>
      <c r="EZ30" s="290"/>
      <c r="FA30" s="150">
        <v>0</v>
      </c>
      <c r="FB30" s="150">
        <v>124223</v>
      </c>
      <c r="FC30" s="150">
        <f t="shared" si="0"/>
        <v>124223</v>
      </c>
      <c r="FD30" s="216">
        <v>56194</v>
      </c>
      <c r="FE30" s="150">
        <v>1037</v>
      </c>
      <c r="FF30" s="150">
        <v>2028171</v>
      </c>
      <c r="FG30" s="150">
        <v>190487</v>
      </c>
      <c r="FH30" s="150">
        <v>519069</v>
      </c>
      <c r="FI30" s="286" t="s">
        <v>356</v>
      </c>
      <c r="FJ30" s="287"/>
      <c r="FK30" s="288"/>
      <c r="FL30" s="289" t="s">
        <v>355</v>
      </c>
      <c r="FM30" s="290"/>
      <c r="FN30" s="150">
        <v>7571899</v>
      </c>
      <c r="FO30" s="150">
        <v>418121</v>
      </c>
      <c r="FP30" s="150">
        <v>10784978</v>
      </c>
      <c r="FQ30" s="150">
        <v>762634</v>
      </c>
      <c r="FR30" s="216">
        <v>28804</v>
      </c>
      <c r="FS30" s="150">
        <v>3647</v>
      </c>
      <c r="FT30" s="150">
        <v>730183</v>
      </c>
      <c r="FU30" s="217">
        <v>1562778</v>
      </c>
      <c r="FV30" s="217">
        <v>0</v>
      </c>
      <c r="FW30" s="286" t="s">
        <v>356</v>
      </c>
      <c r="FX30" s="287"/>
      <c r="FY30" s="288"/>
      <c r="FZ30" s="289" t="s">
        <v>355</v>
      </c>
      <c r="GA30" s="290"/>
      <c r="GB30" s="207">
        <v>4511145</v>
      </c>
      <c r="GC30" s="150">
        <v>6836557</v>
      </c>
      <c r="GD30" s="150">
        <f>歳出!FF30+歳出!FJ30+歳出!FW30</f>
        <v>4772479</v>
      </c>
      <c r="GE30" s="150">
        <f t="shared" si="1"/>
        <v>6025055</v>
      </c>
      <c r="GF30" s="150">
        <f>歳出!FD30</f>
        <v>10797534</v>
      </c>
      <c r="GG30" s="216">
        <v>3835071</v>
      </c>
      <c r="GH30" s="150">
        <v>937408</v>
      </c>
      <c r="GI30" s="150">
        <f t="shared" si="2"/>
        <v>4772479</v>
      </c>
      <c r="GJ30" s="217">
        <v>6013787</v>
      </c>
      <c r="GK30" s="286" t="s">
        <v>356</v>
      </c>
      <c r="GL30" s="287"/>
      <c r="GM30" s="288"/>
      <c r="GN30" s="289" t="s">
        <v>355</v>
      </c>
      <c r="GO30" s="290"/>
      <c r="GP30" s="207">
        <v>5414</v>
      </c>
      <c r="GQ30" s="150">
        <f t="shared" si="3"/>
        <v>6019201</v>
      </c>
      <c r="GR30" s="150">
        <v>22159</v>
      </c>
      <c r="GS30" s="150">
        <v>3435642</v>
      </c>
      <c r="GT30" s="150">
        <v>366465</v>
      </c>
      <c r="GU30" s="216">
        <v>1900</v>
      </c>
      <c r="GV30" s="150">
        <v>0</v>
      </c>
      <c r="GW30" s="150">
        <v>0</v>
      </c>
      <c r="GX30" s="217">
        <v>0</v>
      </c>
      <c r="GY30" s="217">
        <v>0</v>
      </c>
      <c r="GZ30" s="150">
        <v>0</v>
      </c>
      <c r="HA30" s="286" t="s">
        <v>356</v>
      </c>
      <c r="HB30" s="287"/>
      <c r="HC30" s="288"/>
      <c r="HD30" s="289" t="s">
        <v>355</v>
      </c>
      <c r="HE30" s="290"/>
      <c r="HF30" s="207">
        <v>0</v>
      </c>
      <c r="HG30" s="150">
        <v>1377730</v>
      </c>
      <c r="HH30" s="150">
        <v>2014180</v>
      </c>
      <c r="HI30" s="150">
        <v>1766134</v>
      </c>
      <c r="HJ30" s="217">
        <v>0</v>
      </c>
      <c r="HK30" s="286" t="s">
        <v>356</v>
      </c>
      <c r="HL30" s="287"/>
      <c r="HM30" s="288"/>
      <c r="HN30" s="289" t="s">
        <v>355</v>
      </c>
      <c r="HO30" s="290"/>
      <c r="HP30" s="207">
        <v>83102</v>
      </c>
      <c r="HQ30" s="150">
        <v>168834</v>
      </c>
      <c r="HR30" s="150">
        <v>10221120</v>
      </c>
      <c r="HS30" s="150">
        <v>10473056</v>
      </c>
      <c r="HT30" s="150">
        <v>900000</v>
      </c>
      <c r="HU30" s="303">
        <v>28</v>
      </c>
      <c r="HV30" s="304">
        <v>14.3</v>
      </c>
      <c r="HW30" s="304">
        <v>11.9</v>
      </c>
      <c r="HX30" s="305" t="s">
        <v>356</v>
      </c>
      <c r="HY30" s="306"/>
      <c r="HZ30" s="307"/>
      <c r="IA30" s="308" t="s">
        <v>355</v>
      </c>
      <c r="IB30" s="309"/>
      <c r="IC30" s="304">
        <v>54.2</v>
      </c>
      <c r="ID30" s="310">
        <v>18.399999999999999</v>
      </c>
      <c r="IE30" s="310">
        <v>0.8</v>
      </c>
      <c r="IF30" s="310">
        <v>5.7</v>
      </c>
      <c r="IG30" s="304">
        <v>0</v>
      </c>
      <c r="IH30" s="304">
        <v>11.1</v>
      </c>
      <c r="II30" s="304">
        <v>90.2</v>
      </c>
      <c r="IJ30" s="304">
        <v>90.2</v>
      </c>
      <c r="IK30" s="286" t="s">
        <v>356</v>
      </c>
      <c r="IL30" s="287"/>
      <c r="IM30" s="288"/>
      <c r="IN30" s="289" t="s">
        <v>355</v>
      </c>
      <c r="IO30" s="290"/>
      <c r="IP30" s="311">
        <v>15.8</v>
      </c>
      <c r="IQ30" s="150">
        <v>47988223</v>
      </c>
      <c r="IR30" s="150">
        <v>7576661</v>
      </c>
      <c r="IS30" s="217">
        <v>149410</v>
      </c>
      <c r="IT30" s="217">
        <v>6756987</v>
      </c>
      <c r="IU30" s="217">
        <v>1754379</v>
      </c>
      <c r="IV30" s="286" t="s">
        <v>356</v>
      </c>
      <c r="IW30" s="287"/>
      <c r="IX30" s="288"/>
      <c r="IY30" s="289" t="s">
        <v>355</v>
      </c>
      <c r="IZ30" s="290"/>
      <c r="JA30" s="207">
        <v>11335377</v>
      </c>
      <c r="JB30" s="150">
        <v>24812868</v>
      </c>
      <c r="JC30" s="150">
        <v>5526521</v>
      </c>
      <c r="JD30" s="150">
        <v>2730864</v>
      </c>
      <c r="JE30" s="216">
        <v>16555483</v>
      </c>
      <c r="JF30" s="150">
        <v>3029323</v>
      </c>
      <c r="JG30" s="150">
        <v>2092901</v>
      </c>
      <c r="JH30" s="217">
        <v>936422</v>
      </c>
      <c r="JI30" s="217">
        <v>22438606</v>
      </c>
      <c r="JJ30" s="286" t="s">
        <v>356</v>
      </c>
      <c r="JK30" s="287"/>
      <c r="JL30" s="288"/>
      <c r="JM30" s="289" t="s">
        <v>355</v>
      </c>
      <c r="JN30" s="290"/>
      <c r="JO30" s="207">
        <v>190034</v>
      </c>
      <c r="JP30" s="150">
        <v>2007</v>
      </c>
      <c r="JQ30" s="150">
        <v>5608</v>
      </c>
      <c r="JR30" s="150">
        <v>19109</v>
      </c>
      <c r="JS30" s="150">
        <v>107718</v>
      </c>
      <c r="JT30" s="216">
        <v>35928</v>
      </c>
      <c r="JU30" s="150">
        <v>76365</v>
      </c>
      <c r="JV30" s="150">
        <v>45712</v>
      </c>
      <c r="JW30" s="217">
        <v>617055</v>
      </c>
      <c r="JX30" s="217">
        <v>324358</v>
      </c>
      <c r="JY30" s="217">
        <v>276317</v>
      </c>
      <c r="JZ30" s="217">
        <v>80554</v>
      </c>
      <c r="KA30" s="286" t="s">
        <v>356</v>
      </c>
      <c r="KB30" s="287"/>
      <c r="KC30" s="288"/>
      <c r="KD30" s="289" t="s">
        <v>355</v>
      </c>
      <c r="KE30" s="290"/>
      <c r="KF30" s="207">
        <v>60827</v>
      </c>
      <c r="KG30" s="150">
        <v>134935</v>
      </c>
      <c r="KH30" s="150">
        <v>77418</v>
      </c>
      <c r="KI30" s="150">
        <v>77387</v>
      </c>
      <c r="KJ30" s="150">
        <v>26027</v>
      </c>
      <c r="KK30" s="216">
        <v>77297</v>
      </c>
      <c r="KL30" s="150">
        <v>37867</v>
      </c>
      <c r="KM30" s="150">
        <v>2520</v>
      </c>
      <c r="KN30" s="217">
        <v>595491</v>
      </c>
      <c r="KO30" s="286" t="s">
        <v>356</v>
      </c>
      <c r="KP30" s="287"/>
      <c r="KQ30" s="288"/>
      <c r="KR30" s="289" t="s">
        <v>355</v>
      </c>
      <c r="KS30" s="290"/>
      <c r="KT30" s="207">
        <v>22013495</v>
      </c>
      <c r="KU30" s="150">
        <v>24635470</v>
      </c>
      <c r="KV30" s="150">
        <v>28704735</v>
      </c>
      <c r="KW30" s="150">
        <v>31400508</v>
      </c>
      <c r="KX30" s="150">
        <v>90621</v>
      </c>
      <c r="KY30" s="312">
        <v>0.89</v>
      </c>
      <c r="KZ30" s="422" t="s">
        <v>356</v>
      </c>
    </row>
    <row r="31" spans="1:312" s="321" customFormat="1" ht="18" x14ac:dyDescent="0.45">
      <c r="A31" s="420"/>
      <c r="B31" s="421"/>
      <c r="D31" s="336"/>
      <c r="E31" s="356" t="s">
        <v>357</v>
      </c>
      <c r="G31" s="207">
        <v>149971</v>
      </c>
      <c r="H31" s="150">
        <v>1072195</v>
      </c>
      <c r="I31" s="150">
        <v>10555</v>
      </c>
      <c r="J31" s="217">
        <v>5434</v>
      </c>
      <c r="K31" s="217">
        <v>10503</v>
      </c>
      <c r="L31" s="217">
        <v>10824</v>
      </c>
      <c r="M31" s="217">
        <v>7576</v>
      </c>
      <c r="N31" s="217">
        <v>1027303</v>
      </c>
      <c r="O31" s="150">
        <v>820288</v>
      </c>
      <c r="P31" s="150">
        <v>132575</v>
      </c>
      <c r="Q31" s="150">
        <v>74440</v>
      </c>
      <c r="R31" s="216">
        <v>39984</v>
      </c>
      <c r="S31" s="150">
        <v>2750355</v>
      </c>
      <c r="T31" s="286" t="s">
        <v>358</v>
      </c>
      <c r="U31" s="287"/>
      <c r="V31" s="288"/>
      <c r="W31" s="289" t="s">
        <v>357</v>
      </c>
      <c r="X31" s="290"/>
      <c r="Y31" s="150">
        <v>1778332</v>
      </c>
      <c r="Z31" s="216">
        <v>1558891</v>
      </c>
      <c r="AA31" s="150">
        <v>47987</v>
      </c>
      <c r="AB31" s="150">
        <v>171454</v>
      </c>
      <c r="AC31" s="217">
        <v>972023</v>
      </c>
      <c r="AD31" s="207">
        <v>29202</v>
      </c>
      <c r="AE31" s="150">
        <v>25600</v>
      </c>
      <c r="AF31" s="150">
        <v>0</v>
      </c>
      <c r="AG31" s="150">
        <v>0</v>
      </c>
      <c r="AH31" s="150">
        <v>35</v>
      </c>
      <c r="AI31" s="150">
        <v>87901</v>
      </c>
      <c r="AJ31" s="216">
        <v>0</v>
      </c>
      <c r="AK31" s="150">
        <v>2486</v>
      </c>
      <c r="AL31" s="150">
        <v>0</v>
      </c>
      <c r="AM31" s="286" t="s">
        <v>358</v>
      </c>
      <c r="AN31" s="287"/>
      <c r="AO31" s="288"/>
      <c r="AP31" s="301" t="s">
        <v>357</v>
      </c>
      <c r="AQ31" s="302"/>
      <c r="AR31" s="150">
        <v>96117</v>
      </c>
      <c r="AS31" s="217">
        <v>399309</v>
      </c>
      <c r="AT31" s="217">
        <v>331373</v>
      </c>
      <c r="AU31" s="217">
        <v>0</v>
      </c>
      <c r="AV31" s="150">
        <v>0</v>
      </c>
      <c r="AW31" s="150">
        <v>0</v>
      </c>
      <c r="AX31" s="150">
        <v>0</v>
      </c>
      <c r="AY31" s="207">
        <v>17776</v>
      </c>
      <c r="AZ31" s="207">
        <v>13373</v>
      </c>
      <c r="BA31" s="207">
        <v>12037</v>
      </c>
      <c r="BB31" s="207">
        <v>120</v>
      </c>
      <c r="BC31" s="207">
        <v>1216</v>
      </c>
      <c r="BD31" s="150">
        <v>4403</v>
      </c>
      <c r="BE31" s="286" t="s">
        <v>358</v>
      </c>
      <c r="BF31" s="287"/>
      <c r="BG31" s="288"/>
      <c r="BH31" s="289" t="s">
        <v>357</v>
      </c>
      <c r="BI31" s="290"/>
      <c r="BJ31" s="207">
        <v>0</v>
      </c>
      <c r="BK31" s="207">
        <v>365</v>
      </c>
      <c r="BL31" s="207">
        <v>0</v>
      </c>
      <c r="BM31" s="207">
        <v>0</v>
      </c>
      <c r="BN31" s="207">
        <v>0</v>
      </c>
      <c r="BO31" s="207">
        <v>99</v>
      </c>
      <c r="BP31" s="207">
        <v>0</v>
      </c>
      <c r="BQ31" s="207">
        <v>0</v>
      </c>
      <c r="BR31" s="207">
        <v>0</v>
      </c>
      <c r="BS31" s="207">
        <v>0</v>
      </c>
      <c r="BT31" s="207">
        <v>2779</v>
      </c>
      <c r="BU31" s="207">
        <v>1160</v>
      </c>
      <c r="BV31" s="207">
        <v>0</v>
      </c>
      <c r="BW31" s="150">
        <v>0</v>
      </c>
      <c r="BX31" s="286" t="s">
        <v>358</v>
      </c>
      <c r="BY31" s="287"/>
      <c r="BZ31" s="288"/>
      <c r="CA31" s="289" t="s">
        <v>357</v>
      </c>
      <c r="CB31" s="290"/>
      <c r="CC31" s="207">
        <v>0</v>
      </c>
      <c r="CD31" s="207">
        <v>0</v>
      </c>
      <c r="CE31" s="207">
        <v>135576</v>
      </c>
      <c r="CF31" s="207">
        <v>105587</v>
      </c>
      <c r="CG31" s="207">
        <v>95637</v>
      </c>
      <c r="CH31" s="207">
        <v>0</v>
      </c>
      <c r="CI31" s="207">
        <v>9950</v>
      </c>
      <c r="CJ31" s="207">
        <v>29989</v>
      </c>
      <c r="CK31" s="207">
        <v>0</v>
      </c>
      <c r="CL31" s="207">
        <v>2481</v>
      </c>
      <c r="CM31" s="207">
        <v>0</v>
      </c>
      <c r="CN31" s="207">
        <v>0</v>
      </c>
      <c r="CO31" s="207">
        <v>0</v>
      </c>
      <c r="CP31" s="207">
        <v>2205</v>
      </c>
      <c r="CQ31" s="150">
        <v>0</v>
      </c>
      <c r="CR31" s="286" t="s">
        <v>358</v>
      </c>
      <c r="CS31" s="287"/>
      <c r="CT31" s="288"/>
      <c r="CU31" s="289" t="s">
        <v>357</v>
      </c>
      <c r="CV31" s="290"/>
      <c r="CW31" s="207">
        <v>0</v>
      </c>
      <c r="CX31" s="207">
        <v>0</v>
      </c>
      <c r="CY31" s="207">
        <v>3864</v>
      </c>
      <c r="CZ31" s="207">
        <v>12506</v>
      </c>
      <c r="DA31" s="207">
        <v>8933</v>
      </c>
      <c r="DB31" s="207">
        <v>0</v>
      </c>
      <c r="DC31" s="207">
        <v>0</v>
      </c>
      <c r="DD31" s="207">
        <v>0</v>
      </c>
      <c r="DE31" s="207">
        <v>0</v>
      </c>
      <c r="DF31" s="207">
        <v>0</v>
      </c>
      <c r="DG31" s="207">
        <v>0</v>
      </c>
      <c r="DH31" s="207">
        <v>0</v>
      </c>
      <c r="DI31" s="150">
        <v>0</v>
      </c>
      <c r="DJ31" s="286" t="s">
        <v>358</v>
      </c>
      <c r="DK31" s="287"/>
      <c r="DL31" s="288"/>
      <c r="DM31" s="289" t="s">
        <v>357</v>
      </c>
      <c r="DN31" s="290"/>
      <c r="DO31" s="207">
        <v>0</v>
      </c>
      <c r="DP31" s="207">
        <v>0</v>
      </c>
      <c r="DQ31" s="207">
        <v>0</v>
      </c>
      <c r="DR31" s="207">
        <v>0</v>
      </c>
      <c r="DS31" s="207">
        <v>0</v>
      </c>
      <c r="DT31" s="207">
        <v>0</v>
      </c>
      <c r="DU31" s="207">
        <v>0</v>
      </c>
      <c r="DV31" s="207">
        <v>0</v>
      </c>
      <c r="DW31" s="207">
        <v>0</v>
      </c>
      <c r="DX31" s="207">
        <v>0</v>
      </c>
      <c r="DY31" s="207">
        <v>0</v>
      </c>
      <c r="DZ31" s="207">
        <v>0</v>
      </c>
      <c r="EA31" s="207">
        <v>0</v>
      </c>
      <c r="EB31" s="150">
        <v>647027</v>
      </c>
      <c r="EC31" s="286" t="s">
        <v>358</v>
      </c>
      <c r="ED31" s="287"/>
      <c r="EE31" s="288"/>
      <c r="EF31" s="289" t="s">
        <v>357</v>
      </c>
      <c r="EG31" s="290"/>
      <c r="EH31" s="150">
        <v>276832</v>
      </c>
      <c r="EI31" s="150">
        <v>276832</v>
      </c>
      <c r="EJ31" s="150">
        <v>0</v>
      </c>
      <c r="EK31" s="150">
        <v>9655</v>
      </c>
      <c r="EL31" s="150">
        <v>267177</v>
      </c>
      <c r="EM31" s="150">
        <v>0</v>
      </c>
      <c r="EN31" s="150">
        <v>0</v>
      </c>
      <c r="EO31" s="216">
        <v>0</v>
      </c>
      <c r="EP31" s="150">
        <v>3264</v>
      </c>
      <c r="EQ31" s="150">
        <v>3264</v>
      </c>
      <c r="ER31" s="217">
        <v>0</v>
      </c>
      <c r="ES31" s="217">
        <v>2686</v>
      </c>
      <c r="ET31" s="217">
        <v>92055</v>
      </c>
      <c r="EU31" s="150">
        <v>5187721</v>
      </c>
      <c r="EV31" s="286" t="s">
        <v>358</v>
      </c>
      <c r="EW31" s="287"/>
      <c r="EX31" s="288"/>
      <c r="EY31" s="289" t="s">
        <v>357</v>
      </c>
      <c r="EZ31" s="290"/>
      <c r="FA31" s="150">
        <v>0</v>
      </c>
      <c r="FB31" s="150">
        <v>26572</v>
      </c>
      <c r="FC31" s="150">
        <f t="shared" si="0"/>
        <v>26572</v>
      </c>
      <c r="FD31" s="216">
        <v>19903</v>
      </c>
      <c r="FE31" s="150">
        <v>113</v>
      </c>
      <c r="FF31" s="150">
        <v>395314</v>
      </c>
      <c r="FG31" s="150">
        <v>146544</v>
      </c>
      <c r="FH31" s="150">
        <v>54930</v>
      </c>
      <c r="FI31" s="286" t="s">
        <v>358</v>
      </c>
      <c r="FJ31" s="287"/>
      <c r="FK31" s="288"/>
      <c r="FL31" s="289" t="s">
        <v>357</v>
      </c>
      <c r="FM31" s="290"/>
      <c r="FN31" s="150">
        <v>2310643</v>
      </c>
      <c r="FO31" s="150">
        <v>321286</v>
      </c>
      <c r="FP31" s="150">
        <v>3248733</v>
      </c>
      <c r="FQ31" s="150">
        <v>1925467</v>
      </c>
      <c r="FR31" s="216">
        <v>907</v>
      </c>
      <c r="FS31" s="150">
        <v>1843280</v>
      </c>
      <c r="FT31" s="150">
        <v>81280</v>
      </c>
      <c r="FU31" s="217">
        <v>387127</v>
      </c>
      <c r="FV31" s="217">
        <v>0</v>
      </c>
      <c r="FW31" s="286" t="s">
        <v>358</v>
      </c>
      <c r="FX31" s="287"/>
      <c r="FY31" s="288"/>
      <c r="FZ31" s="289" t="s">
        <v>357</v>
      </c>
      <c r="GA31" s="290"/>
      <c r="GB31" s="207">
        <v>1570213</v>
      </c>
      <c r="GC31" s="150">
        <v>3882807</v>
      </c>
      <c r="GD31" s="150">
        <f>歳出!FF31+歳出!FJ31+歳出!FW31</f>
        <v>482855</v>
      </c>
      <c r="GE31" s="150">
        <f t="shared" si="1"/>
        <v>1235367</v>
      </c>
      <c r="GF31" s="150">
        <f>歳出!FD31</f>
        <v>1718222</v>
      </c>
      <c r="GG31" s="216">
        <v>482455</v>
      </c>
      <c r="GH31" s="150">
        <v>400</v>
      </c>
      <c r="GI31" s="150">
        <f t="shared" si="2"/>
        <v>482855</v>
      </c>
      <c r="GJ31" s="217">
        <v>1229704</v>
      </c>
      <c r="GK31" s="286" t="s">
        <v>358</v>
      </c>
      <c r="GL31" s="287"/>
      <c r="GM31" s="288"/>
      <c r="GN31" s="289" t="s">
        <v>357</v>
      </c>
      <c r="GO31" s="290"/>
      <c r="GP31" s="207">
        <v>5663</v>
      </c>
      <c r="GQ31" s="150">
        <f t="shared" si="3"/>
        <v>1235367</v>
      </c>
      <c r="GR31" s="150">
        <v>72016</v>
      </c>
      <c r="GS31" s="150">
        <v>551848</v>
      </c>
      <c r="GT31" s="150">
        <v>740103</v>
      </c>
      <c r="GU31" s="216">
        <v>0</v>
      </c>
      <c r="GV31" s="150">
        <v>250000</v>
      </c>
      <c r="GW31" s="150">
        <v>0</v>
      </c>
      <c r="GX31" s="217">
        <v>0</v>
      </c>
      <c r="GY31" s="217">
        <v>0</v>
      </c>
      <c r="GZ31" s="150">
        <v>0</v>
      </c>
      <c r="HA31" s="286" t="s">
        <v>358</v>
      </c>
      <c r="HB31" s="287"/>
      <c r="HC31" s="288"/>
      <c r="HD31" s="289" t="s">
        <v>357</v>
      </c>
      <c r="HE31" s="290"/>
      <c r="HF31" s="207">
        <v>0</v>
      </c>
      <c r="HG31" s="150">
        <v>832212</v>
      </c>
      <c r="HH31" s="150">
        <v>1193608</v>
      </c>
      <c r="HI31" s="150">
        <v>1113861</v>
      </c>
      <c r="HJ31" s="217">
        <v>7600</v>
      </c>
      <c r="HK31" s="286" t="s">
        <v>358</v>
      </c>
      <c r="HL31" s="287"/>
      <c r="HM31" s="288"/>
      <c r="HN31" s="289" t="s">
        <v>357</v>
      </c>
      <c r="HO31" s="290"/>
      <c r="HP31" s="207">
        <v>9479</v>
      </c>
      <c r="HQ31" s="150">
        <v>108314</v>
      </c>
      <c r="HR31" s="150">
        <v>255232</v>
      </c>
      <c r="HS31" s="150">
        <v>373025</v>
      </c>
      <c r="HT31" s="150">
        <v>0</v>
      </c>
      <c r="HU31" s="303">
        <v>27.4</v>
      </c>
      <c r="HV31" s="304">
        <v>13.2</v>
      </c>
      <c r="HW31" s="304">
        <v>12.4</v>
      </c>
      <c r="HX31" s="305" t="s">
        <v>358</v>
      </c>
      <c r="HY31" s="306"/>
      <c r="HZ31" s="307"/>
      <c r="IA31" s="308" t="s">
        <v>357</v>
      </c>
      <c r="IB31" s="309"/>
      <c r="IC31" s="304">
        <v>53</v>
      </c>
      <c r="ID31" s="310">
        <v>13.3</v>
      </c>
      <c r="IE31" s="310">
        <v>0.7</v>
      </c>
      <c r="IF31" s="310">
        <v>20</v>
      </c>
      <c r="IG31" s="304">
        <v>0</v>
      </c>
      <c r="IH31" s="304">
        <v>14</v>
      </c>
      <c r="II31" s="304">
        <v>100.9</v>
      </c>
      <c r="IJ31" s="304">
        <v>100.9</v>
      </c>
      <c r="IK31" s="286" t="s">
        <v>358</v>
      </c>
      <c r="IL31" s="287"/>
      <c r="IM31" s="288"/>
      <c r="IN31" s="289" t="s">
        <v>357</v>
      </c>
      <c r="IO31" s="290"/>
      <c r="IP31" s="311">
        <v>10.5</v>
      </c>
      <c r="IQ31" s="150">
        <v>19655789</v>
      </c>
      <c r="IR31" s="150">
        <v>454235</v>
      </c>
      <c r="IS31" s="217">
        <v>0</v>
      </c>
      <c r="IT31" s="217">
        <v>1199396</v>
      </c>
      <c r="IU31" s="217">
        <v>0</v>
      </c>
      <c r="IV31" s="286" t="s">
        <v>358</v>
      </c>
      <c r="IW31" s="287"/>
      <c r="IX31" s="288"/>
      <c r="IY31" s="289" t="s">
        <v>357</v>
      </c>
      <c r="IZ31" s="290"/>
      <c r="JA31" s="207">
        <v>6475326</v>
      </c>
      <c r="JB31" s="150">
        <v>5310200</v>
      </c>
      <c r="JC31" s="150">
        <v>2245229</v>
      </c>
      <c r="JD31" s="150">
        <v>714989</v>
      </c>
      <c r="JE31" s="216">
        <v>2349982</v>
      </c>
      <c r="JF31" s="150">
        <v>30000</v>
      </c>
      <c r="JG31" s="150">
        <v>0</v>
      </c>
      <c r="JH31" s="217">
        <v>30000</v>
      </c>
      <c r="JI31" s="217">
        <v>2898194</v>
      </c>
      <c r="JJ31" s="286" t="s">
        <v>358</v>
      </c>
      <c r="JK31" s="287"/>
      <c r="JL31" s="288"/>
      <c r="JM31" s="289" t="s">
        <v>357</v>
      </c>
      <c r="JN31" s="290"/>
      <c r="JO31" s="207">
        <v>129912</v>
      </c>
      <c r="JP31" s="150">
        <v>1847</v>
      </c>
      <c r="JQ31" s="150">
        <v>5264</v>
      </c>
      <c r="JR31" s="150">
        <v>93436</v>
      </c>
      <c r="JS31" s="150">
        <v>90375</v>
      </c>
      <c r="JT31" s="216">
        <v>33281</v>
      </c>
      <c r="JU31" s="150">
        <v>16269</v>
      </c>
      <c r="JV31" s="150">
        <v>14101</v>
      </c>
      <c r="JW31" s="217">
        <v>438860</v>
      </c>
      <c r="JX31" s="217">
        <v>305449</v>
      </c>
      <c r="JY31" s="217">
        <v>241019</v>
      </c>
      <c r="JZ31" s="217">
        <v>78011</v>
      </c>
      <c r="KA31" s="286" t="s">
        <v>358</v>
      </c>
      <c r="KB31" s="287"/>
      <c r="KC31" s="288"/>
      <c r="KD31" s="289" t="s">
        <v>357</v>
      </c>
      <c r="KE31" s="290"/>
      <c r="KF31" s="207">
        <v>31165</v>
      </c>
      <c r="KG31" s="150">
        <v>131843</v>
      </c>
      <c r="KH31" s="150">
        <v>26856</v>
      </c>
      <c r="KI31" s="150">
        <v>25838</v>
      </c>
      <c r="KJ31" s="150">
        <v>66078</v>
      </c>
      <c r="KK31" s="216">
        <v>48853</v>
      </c>
      <c r="KL31" s="150">
        <v>47296</v>
      </c>
      <c r="KM31" s="150">
        <v>1801</v>
      </c>
      <c r="KN31" s="217">
        <v>437909</v>
      </c>
      <c r="KO31" s="286" t="s">
        <v>358</v>
      </c>
      <c r="KP31" s="287"/>
      <c r="KQ31" s="288"/>
      <c r="KR31" s="289" t="s">
        <v>357</v>
      </c>
      <c r="KS31" s="290"/>
      <c r="KT31" s="207">
        <v>8100411</v>
      </c>
      <c r="KU31" s="150">
        <v>14117344</v>
      </c>
      <c r="KV31" s="150">
        <v>10242349</v>
      </c>
      <c r="KW31" s="150">
        <v>16324187</v>
      </c>
      <c r="KX31" s="150">
        <v>65588</v>
      </c>
      <c r="KY31" s="312">
        <v>0.57999999999999996</v>
      </c>
      <c r="KZ31" s="422" t="s">
        <v>358</v>
      </c>
    </row>
    <row r="32" spans="1:312" s="321" customFormat="1" ht="18" x14ac:dyDescent="0.45">
      <c r="A32" s="420"/>
      <c r="B32" s="421"/>
      <c r="D32" s="336"/>
      <c r="E32" s="356" t="s">
        <v>359</v>
      </c>
      <c r="G32" s="207">
        <v>181300</v>
      </c>
      <c r="H32" s="150">
        <v>1517958</v>
      </c>
      <c r="I32" s="150">
        <v>11211</v>
      </c>
      <c r="J32" s="217">
        <v>252</v>
      </c>
      <c r="K32" s="217">
        <v>15178</v>
      </c>
      <c r="L32" s="217">
        <v>21716</v>
      </c>
      <c r="M32" s="217">
        <v>25281</v>
      </c>
      <c r="N32" s="217">
        <v>1444320</v>
      </c>
      <c r="O32" s="150">
        <v>1229804</v>
      </c>
      <c r="P32" s="150">
        <v>210243</v>
      </c>
      <c r="Q32" s="150">
        <v>4273</v>
      </c>
      <c r="R32" s="216">
        <v>42940</v>
      </c>
      <c r="S32" s="150">
        <v>3844310</v>
      </c>
      <c r="T32" s="286" t="s">
        <v>360</v>
      </c>
      <c r="U32" s="287"/>
      <c r="V32" s="288"/>
      <c r="W32" s="289" t="s">
        <v>359</v>
      </c>
      <c r="X32" s="290"/>
      <c r="Y32" s="150">
        <v>2547665</v>
      </c>
      <c r="Z32" s="216">
        <v>2208487</v>
      </c>
      <c r="AA32" s="150">
        <v>58617</v>
      </c>
      <c r="AB32" s="150">
        <v>280561</v>
      </c>
      <c r="AC32" s="217">
        <v>1296645</v>
      </c>
      <c r="AD32" s="207">
        <v>35068</v>
      </c>
      <c r="AE32" s="150">
        <v>42053</v>
      </c>
      <c r="AF32" s="150">
        <v>0</v>
      </c>
      <c r="AG32" s="150">
        <v>0</v>
      </c>
      <c r="AH32" s="150">
        <v>233</v>
      </c>
      <c r="AI32" s="150">
        <v>100246</v>
      </c>
      <c r="AJ32" s="216">
        <v>0</v>
      </c>
      <c r="AK32" s="150">
        <v>1482</v>
      </c>
      <c r="AL32" s="150">
        <v>1459</v>
      </c>
      <c r="AM32" s="286" t="s">
        <v>360</v>
      </c>
      <c r="AN32" s="287"/>
      <c r="AO32" s="288"/>
      <c r="AP32" s="301" t="s">
        <v>359</v>
      </c>
      <c r="AQ32" s="302"/>
      <c r="AR32" s="150">
        <v>70156</v>
      </c>
      <c r="AS32" s="217">
        <v>575593</v>
      </c>
      <c r="AT32" s="217">
        <v>470355</v>
      </c>
      <c r="AU32" s="217">
        <v>0</v>
      </c>
      <c r="AV32" s="150">
        <v>0</v>
      </c>
      <c r="AW32" s="150">
        <v>0</v>
      </c>
      <c r="AX32" s="150">
        <v>0</v>
      </c>
      <c r="AY32" s="207">
        <v>31949</v>
      </c>
      <c r="AZ32" s="207">
        <v>25106</v>
      </c>
      <c r="BA32" s="207">
        <v>22416</v>
      </c>
      <c r="BB32" s="207">
        <v>0</v>
      </c>
      <c r="BC32" s="207">
        <v>2690</v>
      </c>
      <c r="BD32" s="150">
        <v>6843</v>
      </c>
      <c r="BE32" s="286" t="s">
        <v>360</v>
      </c>
      <c r="BF32" s="287"/>
      <c r="BG32" s="288"/>
      <c r="BH32" s="289" t="s">
        <v>359</v>
      </c>
      <c r="BI32" s="290"/>
      <c r="BJ32" s="207">
        <v>0</v>
      </c>
      <c r="BK32" s="207">
        <v>281</v>
      </c>
      <c r="BL32" s="207">
        <v>0</v>
      </c>
      <c r="BM32" s="207">
        <v>0</v>
      </c>
      <c r="BN32" s="207">
        <v>0</v>
      </c>
      <c r="BO32" s="207">
        <v>0</v>
      </c>
      <c r="BP32" s="207">
        <v>0</v>
      </c>
      <c r="BQ32" s="207">
        <v>0</v>
      </c>
      <c r="BR32" s="207">
        <v>0</v>
      </c>
      <c r="BS32" s="207">
        <v>0</v>
      </c>
      <c r="BT32" s="207">
        <v>6562</v>
      </c>
      <c r="BU32" s="207">
        <v>0</v>
      </c>
      <c r="BV32" s="207">
        <v>0</v>
      </c>
      <c r="BW32" s="150">
        <v>0</v>
      </c>
      <c r="BX32" s="286" t="s">
        <v>360</v>
      </c>
      <c r="BY32" s="287"/>
      <c r="BZ32" s="288"/>
      <c r="CA32" s="289" t="s">
        <v>359</v>
      </c>
      <c r="CB32" s="290"/>
      <c r="CC32" s="207">
        <v>0</v>
      </c>
      <c r="CD32" s="207">
        <v>0</v>
      </c>
      <c r="CE32" s="207">
        <v>144878</v>
      </c>
      <c r="CF32" s="207">
        <v>116713</v>
      </c>
      <c r="CG32" s="207">
        <v>104208</v>
      </c>
      <c r="CH32" s="207">
        <v>0</v>
      </c>
      <c r="CI32" s="207">
        <v>12505</v>
      </c>
      <c r="CJ32" s="207">
        <v>28165</v>
      </c>
      <c r="CK32" s="207">
        <v>0</v>
      </c>
      <c r="CL32" s="207">
        <v>3078</v>
      </c>
      <c r="CM32" s="207">
        <v>0</v>
      </c>
      <c r="CN32" s="207">
        <v>0</v>
      </c>
      <c r="CO32" s="207">
        <v>146</v>
      </c>
      <c r="CP32" s="207">
        <v>431</v>
      </c>
      <c r="CQ32" s="150">
        <v>0</v>
      </c>
      <c r="CR32" s="286" t="s">
        <v>360</v>
      </c>
      <c r="CS32" s="287"/>
      <c r="CT32" s="288"/>
      <c r="CU32" s="289" t="s">
        <v>359</v>
      </c>
      <c r="CV32" s="290"/>
      <c r="CW32" s="207">
        <v>0</v>
      </c>
      <c r="CX32" s="207">
        <v>0</v>
      </c>
      <c r="CY32" s="207">
        <v>0</v>
      </c>
      <c r="CZ32" s="207">
        <v>14297</v>
      </c>
      <c r="DA32" s="207">
        <v>10213</v>
      </c>
      <c r="DB32" s="207">
        <v>0</v>
      </c>
      <c r="DC32" s="207">
        <v>0</v>
      </c>
      <c r="DD32" s="207">
        <v>0</v>
      </c>
      <c r="DE32" s="207">
        <v>0</v>
      </c>
      <c r="DF32" s="207">
        <v>0</v>
      </c>
      <c r="DG32" s="207">
        <v>0</v>
      </c>
      <c r="DH32" s="207">
        <v>0</v>
      </c>
      <c r="DI32" s="150">
        <v>0</v>
      </c>
      <c r="DJ32" s="286" t="s">
        <v>360</v>
      </c>
      <c r="DK32" s="287"/>
      <c r="DL32" s="288"/>
      <c r="DM32" s="289" t="s">
        <v>359</v>
      </c>
      <c r="DN32" s="290"/>
      <c r="DO32" s="207">
        <v>0</v>
      </c>
      <c r="DP32" s="207">
        <v>0</v>
      </c>
      <c r="DQ32" s="207">
        <v>0</v>
      </c>
      <c r="DR32" s="207">
        <v>0</v>
      </c>
      <c r="DS32" s="207">
        <v>0</v>
      </c>
      <c r="DT32" s="207">
        <v>0</v>
      </c>
      <c r="DU32" s="207">
        <v>0</v>
      </c>
      <c r="DV32" s="207">
        <v>0</v>
      </c>
      <c r="DW32" s="207">
        <v>0</v>
      </c>
      <c r="DX32" s="207">
        <v>0</v>
      </c>
      <c r="DY32" s="207">
        <v>0</v>
      </c>
      <c r="DZ32" s="207">
        <v>0</v>
      </c>
      <c r="EA32" s="207">
        <v>0</v>
      </c>
      <c r="EB32" s="150">
        <v>822701</v>
      </c>
      <c r="EC32" s="286" t="s">
        <v>360</v>
      </c>
      <c r="ED32" s="287"/>
      <c r="EE32" s="288"/>
      <c r="EF32" s="289" t="s">
        <v>359</v>
      </c>
      <c r="EG32" s="290"/>
      <c r="EH32" s="150">
        <v>453672</v>
      </c>
      <c r="EI32" s="150">
        <v>453672</v>
      </c>
      <c r="EJ32" s="150">
        <v>0</v>
      </c>
      <c r="EK32" s="150">
        <v>8400</v>
      </c>
      <c r="EL32" s="150">
        <v>445272</v>
      </c>
      <c r="EM32" s="150">
        <v>0</v>
      </c>
      <c r="EN32" s="150">
        <v>0</v>
      </c>
      <c r="EO32" s="216">
        <v>0</v>
      </c>
      <c r="EP32" s="150">
        <v>4264</v>
      </c>
      <c r="EQ32" s="150">
        <v>4232</v>
      </c>
      <c r="ER32" s="217">
        <v>32</v>
      </c>
      <c r="ES32" s="217">
        <v>6392</v>
      </c>
      <c r="ET32" s="217">
        <v>207584</v>
      </c>
      <c r="EU32" s="150">
        <v>7257948</v>
      </c>
      <c r="EV32" s="286" t="s">
        <v>360</v>
      </c>
      <c r="EW32" s="287"/>
      <c r="EX32" s="288"/>
      <c r="EY32" s="289" t="s">
        <v>359</v>
      </c>
      <c r="EZ32" s="290"/>
      <c r="FA32" s="150">
        <v>8405</v>
      </c>
      <c r="FB32" s="150">
        <v>54997</v>
      </c>
      <c r="FC32" s="150">
        <f t="shared" si="0"/>
        <v>63402</v>
      </c>
      <c r="FD32" s="216">
        <v>29137</v>
      </c>
      <c r="FE32" s="150">
        <v>378</v>
      </c>
      <c r="FF32" s="150">
        <v>733045</v>
      </c>
      <c r="FG32" s="150">
        <v>237336</v>
      </c>
      <c r="FH32" s="150">
        <v>68938</v>
      </c>
      <c r="FI32" s="286" t="s">
        <v>360</v>
      </c>
      <c r="FJ32" s="287"/>
      <c r="FK32" s="288"/>
      <c r="FL32" s="289" t="s">
        <v>359</v>
      </c>
      <c r="FM32" s="290"/>
      <c r="FN32" s="150">
        <v>4008567</v>
      </c>
      <c r="FO32" s="150">
        <v>300539</v>
      </c>
      <c r="FP32" s="150">
        <v>5377940</v>
      </c>
      <c r="FQ32" s="150">
        <v>2469359</v>
      </c>
      <c r="FR32" s="216">
        <v>2062</v>
      </c>
      <c r="FS32" s="150">
        <v>2209730</v>
      </c>
      <c r="FT32" s="150">
        <v>257567</v>
      </c>
      <c r="FU32" s="217">
        <v>1080296</v>
      </c>
      <c r="FV32" s="217">
        <v>0</v>
      </c>
      <c r="FW32" s="286" t="s">
        <v>360</v>
      </c>
      <c r="FX32" s="287"/>
      <c r="FY32" s="288"/>
      <c r="FZ32" s="289" t="s">
        <v>359</v>
      </c>
      <c r="GA32" s="290"/>
      <c r="GB32" s="207">
        <v>1634597</v>
      </c>
      <c r="GC32" s="150">
        <v>5184252</v>
      </c>
      <c r="GD32" s="150">
        <f>歳出!FF32+歳出!FJ32+歳出!FW32</f>
        <v>358273</v>
      </c>
      <c r="GE32" s="150">
        <f t="shared" si="1"/>
        <v>1545469</v>
      </c>
      <c r="GF32" s="150">
        <f>歳出!FD32</f>
        <v>1903742</v>
      </c>
      <c r="GG32" s="216">
        <v>348467</v>
      </c>
      <c r="GH32" s="150">
        <v>9806</v>
      </c>
      <c r="GI32" s="150">
        <f t="shared" si="2"/>
        <v>358273</v>
      </c>
      <c r="GJ32" s="217">
        <v>1474146</v>
      </c>
      <c r="GK32" s="286" t="s">
        <v>360</v>
      </c>
      <c r="GL32" s="287"/>
      <c r="GM32" s="288"/>
      <c r="GN32" s="289" t="s">
        <v>359</v>
      </c>
      <c r="GO32" s="290"/>
      <c r="GP32" s="207">
        <v>71323</v>
      </c>
      <c r="GQ32" s="150">
        <f t="shared" si="3"/>
        <v>1545469</v>
      </c>
      <c r="GR32" s="150">
        <v>9017</v>
      </c>
      <c r="GS32" s="150">
        <v>0</v>
      </c>
      <c r="GT32" s="150">
        <v>1020523</v>
      </c>
      <c r="GU32" s="216">
        <v>0</v>
      </c>
      <c r="GV32" s="150">
        <v>0</v>
      </c>
      <c r="GW32" s="150">
        <v>0</v>
      </c>
      <c r="GX32" s="217">
        <v>0</v>
      </c>
      <c r="GY32" s="217">
        <v>0</v>
      </c>
      <c r="GZ32" s="150">
        <v>0</v>
      </c>
      <c r="HA32" s="286" t="s">
        <v>360</v>
      </c>
      <c r="HB32" s="287"/>
      <c r="HC32" s="288"/>
      <c r="HD32" s="289" t="s">
        <v>359</v>
      </c>
      <c r="HE32" s="290"/>
      <c r="HF32" s="207">
        <v>0</v>
      </c>
      <c r="HG32" s="150">
        <v>1272989</v>
      </c>
      <c r="HH32" s="150">
        <v>1973607</v>
      </c>
      <c r="HI32" s="150">
        <v>1913256</v>
      </c>
      <c r="HJ32" s="217">
        <v>1349</v>
      </c>
      <c r="HK32" s="286" t="s">
        <v>360</v>
      </c>
      <c r="HL32" s="287"/>
      <c r="HM32" s="288"/>
      <c r="HN32" s="289" t="s">
        <v>359</v>
      </c>
      <c r="HO32" s="290"/>
      <c r="HP32" s="207">
        <v>54899</v>
      </c>
      <c r="HQ32" s="150">
        <v>21317</v>
      </c>
      <c r="HR32" s="150">
        <v>382489</v>
      </c>
      <c r="HS32" s="150">
        <v>458705</v>
      </c>
      <c r="HT32" s="150">
        <v>0</v>
      </c>
      <c r="HU32" s="303">
        <v>25.2</v>
      </c>
      <c r="HV32" s="304">
        <v>16.3</v>
      </c>
      <c r="HW32" s="304">
        <v>12.6</v>
      </c>
      <c r="HX32" s="305" t="s">
        <v>360</v>
      </c>
      <c r="HY32" s="306"/>
      <c r="HZ32" s="307"/>
      <c r="IA32" s="308" t="s">
        <v>359</v>
      </c>
      <c r="IB32" s="309"/>
      <c r="IC32" s="304">
        <v>54.1</v>
      </c>
      <c r="ID32" s="310">
        <v>15.2</v>
      </c>
      <c r="IE32" s="310">
        <v>0.4</v>
      </c>
      <c r="IF32" s="310">
        <v>15.9</v>
      </c>
      <c r="IG32" s="304">
        <v>0</v>
      </c>
      <c r="IH32" s="304">
        <v>15.3</v>
      </c>
      <c r="II32" s="304">
        <v>100.8</v>
      </c>
      <c r="IJ32" s="304">
        <v>100.8</v>
      </c>
      <c r="IK32" s="286" t="s">
        <v>360</v>
      </c>
      <c r="IL32" s="287"/>
      <c r="IM32" s="288"/>
      <c r="IN32" s="289" t="s">
        <v>359</v>
      </c>
      <c r="IO32" s="290"/>
      <c r="IP32" s="311">
        <v>10.9</v>
      </c>
      <c r="IQ32" s="150">
        <v>29390498</v>
      </c>
      <c r="IR32" s="150">
        <v>161699</v>
      </c>
      <c r="IS32" s="217">
        <v>764951</v>
      </c>
      <c r="IT32" s="217">
        <v>2525429</v>
      </c>
      <c r="IU32" s="217">
        <v>0</v>
      </c>
      <c r="IV32" s="286" t="s">
        <v>360</v>
      </c>
      <c r="IW32" s="287"/>
      <c r="IX32" s="288"/>
      <c r="IY32" s="289" t="s">
        <v>359</v>
      </c>
      <c r="IZ32" s="290"/>
      <c r="JA32" s="207">
        <v>8431438</v>
      </c>
      <c r="JB32" s="150">
        <v>7536895</v>
      </c>
      <c r="JC32" s="150">
        <v>4542721</v>
      </c>
      <c r="JD32" s="150">
        <v>22730</v>
      </c>
      <c r="JE32" s="216">
        <v>2971444</v>
      </c>
      <c r="JF32" s="150">
        <v>25000</v>
      </c>
      <c r="JG32" s="150">
        <v>0</v>
      </c>
      <c r="JH32" s="217">
        <v>25000</v>
      </c>
      <c r="JI32" s="217">
        <v>8506824</v>
      </c>
      <c r="JJ32" s="286" t="s">
        <v>360</v>
      </c>
      <c r="JK32" s="287"/>
      <c r="JL32" s="288"/>
      <c r="JM32" s="289" t="s">
        <v>359</v>
      </c>
      <c r="JN32" s="290"/>
      <c r="JO32" s="207">
        <v>118182</v>
      </c>
      <c r="JP32" s="150">
        <v>1828</v>
      </c>
      <c r="JQ32" s="150">
        <v>5323</v>
      </c>
      <c r="JR32" s="150">
        <v>92532</v>
      </c>
      <c r="JS32" s="150">
        <v>111120</v>
      </c>
      <c r="JT32" s="216">
        <v>35774</v>
      </c>
      <c r="JU32" s="150">
        <v>6402</v>
      </c>
      <c r="JV32" s="150">
        <v>11841</v>
      </c>
      <c r="JW32" s="217">
        <v>428412</v>
      </c>
      <c r="JX32" s="217">
        <v>279422</v>
      </c>
      <c r="JY32" s="217">
        <v>256348</v>
      </c>
      <c r="JZ32" s="217">
        <v>67575</v>
      </c>
      <c r="KA32" s="286" t="s">
        <v>360</v>
      </c>
      <c r="KB32" s="287"/>
      <c r="KC32" s="288"/>
      <c r="KD32" s="289" t="s">
        <v>359</v>
      </c>
      <c r="KE32" s="290"/>
      <c r="KF32" s="207">
        <v>30544</v>
      </c>
      <c r="KG32" s="150">
        <v>158230</v>
      </c>
      <c r="KH32" s="150">
        <v>17725</v>
      </c>
      <c r="KI32" s="150">
        <v>17725</v>
      </c>
      <c r="KJ32" s="150">
        <v>49120</v>
      </c>
      <c r="KK32" s="216">
        <v>50071</v>
      </c>
      <c r="KL32" s="150">
        <v>48763</v>
      </c>
      <c r="KM32" s="150">
        <v>998</v>
      </c>
      <c r="KN32" s="217">
        <v>426444</v>
      </c>
      <c r="KO32" s="286" t="s">
        <v>360</v>
      </c>
      <c r="KP32" s="287"/>
      <c r="KQ32" s="288"/>
      <c r="KR32" s="289" t="s">
        <v>359</v>
      </c>
      <c r="KS32" s="290"/>
      <c r="KT32" s="207">
        <v>12026140</v>
      </c>
      <c r="KU32" s="150">
        <v>21740545</v>
      </c>
      <c r="KV32" s="150">
        <v>15163717</v>
      </c>
      <c r="KW32" s="150">
        <v>24999978</v>
      </c>
      <c r="KX32" s="150">
        <v>93515</v>
      </c>
      <c r="KY32" s="312">
        <v>0.55000000000000004</v>
      </c>
      <c r="KZ32" s="422" t="s">
        <v>360</v>
      </c>
    </row>
    <row r="33" spans="1:312" s="321" customFormat="1" ht="18" x14ac:dyDescent="0.45">
      <c r="A33" s="420"/>
      <c r="B33" s="421"/>
      <c r="D33" s="336"/>
      <c r="E33" s="356" t="s">
        <v>361</v>
      </c>
      <c r="G33" s="207">
        <v>214888</v>
      </c>
      <c r="H33" s="150">
        <v>679036</v>
      </c>
      <c r="I33" s="150">
        <v>13996</v>
      </c>
      <c r="J33" s="217">
        <v>7635</v>
      </c>
      <c r="K33" s="217">
        <v>12907</v>
      </c>
      <c r="L33" s="217">
        <v>0</v>
      </c>
      <c r="M33" s="217">
        <v>3611</v>
      </c>
      <c r="N33" s="217">
        <v>640887</v>
      </c>
      <c r="O33" s="150">
        <v>486100</v>
      </c>
      <c r="P33" s="150">
        <v>81814</v>
      </c>
      <c r="Q33" s="150">
        <v>72973</v>
      </c>
      <c r="R33" s="216">
        <v>52915</v>
      </c>
      <c r="S33" s="150">
        <v>4510527</v>
      </c>
      <c r="T33" s="286" t="s">
        <v>362</v>
      </c>
      <c r="U33" s="287"/>
      <c r="V33" s="288"/>
      <c r="W33" s="289" t="s">
        <v>361</v>
      </c>
      <c r="X33" s="290"/>
      <c r="Y33" s="150">
        <v>2932221</v>
      </c>
      <c r="Z33" s="216">
        <v>2460862</v>
      </c>
      <c r="AA33" s="150">
        <v>73266</v>
      </c>
      <c r="AB33" s="150">
        <v>398093</v>
      </c>
      <c r="AC33" s="217">
        <v>1578306</v>
      </c>
      <c r="AD33" s="207">
        <v>51216</v>
      </c>
      <c r="AE33" s="150">
        <v>59374</v>
      </c>
      <c r="AF33" s="150">
        <v>0</v>
      </c>
      <c r="AG33" s="150">
        <v>0</v>
      </c>
      <c r="AH33" s="150">
        <v>313</v>
      </c>
      <c r="AI33" s="150">
        <v>157385</v>
      </c>
      <c r="AJ33" s="216">
        <v>0</v>
      </c>
      <c r="AK33" s="150">
        <v>2637</v>
      </c>
      <c r="AL33" s="150">
        <v>0</v>
      </c>
      <c r="AM33" s="286" t="s">
        <v>362</v>
      </c>
      <c r="AN33" s="287"/>
      <c r="AO33" s="288"/>
      <c r="AP33" s="301" t="s">
        <v>361</v>
      </c>
      <c r="AQ33" s="302"/>
      <c r="AR33" s="150">
        <v>104154</v>
      </c>
      <c r="AS33" s="217">
        <v>661595</v>
      </c>
      <c r="AT33" s="217">
        <v>541632</v>
      </c>
      <c r="AU33" s="217">
        <v>0</v>
      </c>
      <c r="AV33" s="150">
        <v>0</v>
      </c>
      <c r="AW33" s="150">
        <v>0</v>
      </c>
      <c r="AX33" s="150">
        <v>0</v>
      </c>
      <c r="AY33" s="207">
        <v>7252</v>
      </c>
      <c r="AZ33" s="207">
        <v>4439</v>
      </c>
      <c r="BA33" s="207">
        <v>3718</v>
      </c>
      <c r="BB33" s="207">
        <v>78</v>
      </c>
      <c r="BC33" s="207">
        <v>643</v>
      </c>
      <c r="BD33" s="150">
        <v>2813</v>
      </c>
      <c r="BE33" s="286" t="s">
        <v>362</v>
      </c>
      <c r="BF33" s="287"/>
      <c r="BG33" s="288"/>
      <c r="BH33" s="289" t="s">
        <v>361</v>
      </c>
      <c r="BI33" s="290"/>
      <c r="BJ33" s="207">
        <v>0</v>
      </c>
      <c r="BK33" s="207">
        <v>381</v>
      </c>
      <c r="BL33" s="207">
        <v>0</v>
      </c>
      <c r="BM33" s="207">
        <v>0</v>
      </c>
      <c r="BN33" s="207">
        <v>0</v>
      </c>
      <c r="BO33" s="207">
        <v>42</v>
      </c>
      <c r="BP33" s="207">
        <v>0</v>
      </c>
      <c r="BQ33" s="207">
        <v>32</v>
      </c>
      <c r="BR33" s="207">
        <v>0</v>
      </c>
      <c r="BS33" s="207">
        <v>492</v>
      </c>
      <c r="BT33" s="207">
        <v>1014</v>
      </c>
      <c r="BU33" s="207">
        <v>852</v>
      </c>
      <c r="BV33" s="207">
        <v>0</v>
      </c>
      <c r="BW33" s="150">
        <v>0</v>
      </c>
      <c r="BX33" s="286" t="s">
        <v>362</v>
      </c>
      <c r="BY33" s="287"/>
      <c r="BZ33" s="288"/>
      <c r="CA33" s="289" t="s">
        <v>361</v>
      </c>
      <c r="CB33" s="290"/>
      <c r="CC33" s="207">
        <v>0</v>
      </c>
      <c r="CD33" s="207">
        <v>0</v>
      </c>
      <c r="CE33" s="207">
        <v>64688</v>
      </c>
      <c r="CF33" s="207">
        <v>50758</v>
      </c>
      <c r="CG33" s="207">
        <v>44076</v>
      </c>
      <c r="CH33" s="207">
        <v>0</v>
      </c>
      <c r="CI33" s="207">
        <v>6682</v>
      </c>
      <c r="CJ33" s="207">
        <v>13930</v>
      </c>
      <c r="CK33" s="207">
        <v>0</v>
      </c>
      <c r="CL33" s="207">
        <v>1065</v>
      </c>
      <c r="CM33" s="207">
        <v>0</v>
      </c>
      <c r="CN33" s="207">
        <v>0</v>
      </c>
      <c r="CO33" s="207">
        <v>27</v>
      </c>
      <c r="CP33" s="207">
        <v>2120</v>
      </c>
      <c r="CQ33" s="150">
        <v>0</v>
      </c>
      <c r="CR33" s="286" t="s">
        <v>362</v>
      </c>
      <c r="CS33" s="287"/>
      <c r="CT33" s="288"/>
      <c r="CU33" s="289" t="s">
        <v>361</v>
      </c>
      <c r="CV33" s="290"/>
      <c r="CW33" s="207">
        <v>0</v>
      </c>
      <c r="CX33" s="207">
        <v>0</v>
      </c>
      <c r="CY33" s="207">
        <v>492</v>
      </c>
      <c r="CZ33" s="207">
        <v>5968</v>
      </c>
      <c r="DA33" s="207">
        <v>4258</v>
      </c>
      <c r="DB33" s="207">
        <v>0</v>
      </c>
      <c r="DC33" s="207">
        <v>0</v>
      </c>
      <c r="DD33" s="207">
        <v>0</v>
      </c>
      <c r="DE33" s="207">
        <v>0</v>
      </c>
      <c r="DF33" s="207">
        <v>0</v>
      </c>
      <c r="DG33" s="207">
        <v>239115</v>
      </c>
      <c r="DH33" s="207">
        <v>175142</v>
      </c>
      <c r="DI33" s="150">
        <v>152299</v>
      </c>
      <c r="DJ33" s="286" t="s">
        <v>362</v>
      </c>
      <c r="DK33" s="287"/>
      <c r="DL33" s="288"/>
      <c r="DM33" s="289" t="s">
        <v>361</v>
      </c>
      <c r="DN33" s="290"/>
      <c r="DO33" s="207">
        <v>22843</v>
      </c>
      <c r="DP33" s="207">
        <v>63973</v>
      </c>
      <c r="DQ33" s="207">
        <v>4203</v>
      </c>
      <c r="DR33" s="207">
        <v>0</v>
      </c>
      <c r="DS33" s="207">
        <v>162</v>
      </c>
      <c r="DT33" s="207">
        <v>0</v>
      </c>
      <c r="DU33" s="207">
        <v>0</v>
      </c>
      <c r="DV33" s="207">
        <v>32617</v>
      </c>
      <c r="DW33" s="207">
        <v>26991</v>
      </c>
      <c r="DX33" s="207">
        <v>0</v>
      </c>
      <c r="DY33" s="207">
        <v>0</v>
      </c>
      <c r="DZ33" s="207">
        <v>0</v>
      </c>
      <c r="EA33" s="207">
        <v>0</v>
      </c>
      <c r="EB33" s="150">
        <v>1100404</v>
      </c>
      <c r="EC33" s="286" t="s">
        <v>362</v>
      </c>
      <c r="ED33" s="287"/>
      <c r="EE33" s="288"/>
      <c r="EF33" s="289" t="s">
        <v>361</v>
      </c>
      <c r="EG33" s="290"/>
      <c r="EH33" s="150">
        <v>502014</v>
      </c>
      <c r="EI33" s="150">
        <v>502014</v>
      </c>
      <c r="EJ33" s="150">
        <v>0</v>
      </c>
      <c r="EK33" s="150">
        <v>0</v>
      </c>
      <c r="EL33" s="150">
        <v>496225</v>
      </c>
      <c r="EM33" s="150">
        <v>5789</v>
      </c>
      <c r="EN33" s="150">
        <v>0</v>
      </c>
      <c r="EO33" s="216">
        <v>0</v>
      </c>
      <c r="EP33" s="150">
        <v>7898</v>
      </c>
      <c r="EQ33" s="150">
        <v>7570</v>
      </c>
      <c r="ER33" s="217">
        <v>328</v>
      </c>
      <c r="ES33" s="217">
        <v>5803</v>
      </c>
      <c r="ET33" s="217">
        <v>72936</v>
      </c>
      <c r="EU33" s="150">
        <v>7457476</v>
      </c>
      <c r="EV33" s="286" t="s">
        <v>362</v>
      </c>
      <c r="EW33" s="287"/>
      <c r="EX33" s="288"/>
      <c r="EY33" s="289" t="s">
        <v>361</v>
      </c>
      <c r="EZ33" s="290"/>
      <c r="FA33" s="150">
        <v>117678</v>
      </c>
      <c r="FB33" s="150">
        <v>235643</v>
      </c>
      <c r="FC33" s="150">
        <f t="shared" si="0"/>
        <v>353321</v>
      </c>
      <c r="FD33" s="216">
        <v>20471</v>
      </c>
      <c r="FE33" s="150">
        <v>172</v>
      </c>
      <c r="FF33" s="150">
        <v>880249</v>
      </c>
      <c r="FG33" s="150">
        <v>331188</v>
      </c>
      <c r="FH33" s="150">
        <v>74811</v>
      </c>
      <c r="FI33" s="286" t="s">
        <v>362</v>
      </c>
      <c r="FJ33" s="287"/>
      <c r="FK33" s="288"/>
      <c r="FL33" s="289" t="s">
        <v>361</v>
      </c>
      <c r="FM33" s="290"/>
      <c r="FN33" s="150">
        <v>6805075</v>
      </c>
      <c r="FO33" s="150">
        <v>699481</v>
      </c>
      <c r="FP33" s="150">
        <v>8811447</v>
      </c>
      <c r="FQ33" s="150">
        <v>2167052</v>
      </c>
      <c r="FR33" s="216">
        <v>138172</v>
      </c>
      <c r="FS33" s="150">
        <v>1772531</v>
      </c>
      <c r="FT33" s="150">
        <v>256349</v>
      </c>
      <c r="FU33" s="217">
        <v>1160480</v>
      </c>
      <c r="FV33" s="217">
        <v>0</v>
      </c>
      <c r="FW33" s="286" t="s">
        <v>362</v>
      </c>
      <c r="FX33" s="287"/>
      <c r="FY33" s="288"/>
      <c r="FZ33" s="289" t="s">
        <v>361</v>
      </c>
      <c r="GA33" s="290"/>
      <c r="GB33" s="207">
        <v>2562549</v>
      </c>
      <c r="GC33" s="150">
        <v>5890081</v>
      </c>
      <c r="GD33" s="150">
        <f>歳出!FF33+歳出!FJ33+歳出!FW33</f>
        <v>8393647</v>
      </c>
      <c r="GE33" s="150">
        <f t="shared" si="1"/>
        <v>6756441</v>
      </c>
      <c r="GF33" s="150">
        <f>歳出!FD33</f>
        <v>15150088</v>
      </c>
      <c r="GG33" s="216">
        <v>7549493</v>
      </c>
      <c r="GH33" s="150">
        <v>843117</v>
      </c>
      <c r="GI33" s="150">
        <f t="shared" si="2"/>
        <v>8392610</v>
      </c>
      <c r="GJ33" s="217">
        <v>6752827</v>
      </c>
      <c r="GK33" s="286" t="s">
        <v>362</v>
      </c>
      <c r="GL33" s="287"/>
      <c r="GM33" s="288"/>
      <c r="GN33" s="289" t="s">
        <v>361</v>
      </c>
      <c r="GO33" s="290"/>
      <c r="GP33" s="207">
        <v>3610</v>
      </c>
      <c r="GQ33" s="150">
        <f t="shared" si="3"/>
        <v>6756437</v>
      </c>
      <c r="GR33" s="150">
        <v>22854</v>
      </c>
      <c r="GS33" s="150">
        <v>0</v>
      </c>
      <c r="GT33" s="150">
        <v>1689972</v>
      </c>
      <c r="GU33" s="216">
        <v>0</v>
      </c>
      <c r="GV33" s="150">
        <v>0</v>
      </c>
      <c r="GW33" s="150">
        <v>0</v>
      </c>
      <c r="GX33" s="217">
        <v>0</v>
      </c>
      <c r="GY33" s="217">
        <v>0</v>
      </c>
      <c r="GZ33" s="150">
        <v>0</v>
      </c>
      <c r="HA33" s="286" t="s">
        <v>362</v>
      </c>
      <c r="HB33" s="287"/>
      <c r="HC33" s="288"/>
      <c r="HD33" s="289" t="s">
        <v>361</v>
      </c>
      <c r="HE33" s="290"/>
      <c r="HF33" s="207">
        <v>0</v>
      </c>
      <c r="HG33" s="150">
        <v>1733195</v>
      </c>
      <c r="HH33" s="150">
        <v>2126128</v>
      </c>
      <c r="HI33" s="150">
        <v>2355843</v>
      </c>
      <c r="HJ33" s="217">
        <v>1262</v>
      </c>
      <c r="HK33" s="286" t="s">
        <v>362</v>
      </c>
      <c r="HL33" s="287"/>
      <c r="HM33" s="288"/>
      <c r="HN33" s="289" t="s">
        <v>361</v>
      </c>
      <c r="HO33" s="290"/>
      <c r="HP33" s="207">
        <v>73194</v>
      </c>
      <c r="HQ33" s="150">
        <v>205059</v>
      </c>
      <c r="HR33" s="150">
        <v>190215</v>
      </c>
      <c r="HS33" s="150">
        <v>468468</v>
      </c>
      <c r="HT33" s="150">
        <v>0</v>
      </c>
      <c r="HU33" s="303">
        <v>20.7</v>
      </c>
      <c r="HV33" s="304">
        <v>20.100000000000001</v>
      </c>
      <c r="HW33" s="304">
        <v>15.5</v>
      </c>
      <c r="HX33" s="305" t="s">
        <v>362</v>
      </c>
      <c r="HY33" s="306"/>
      <c r="HZ33" s="307"/>
      <c r="IA33" s="308" t="s">
        <v>361</v>
      </c>
      <c r="IB33" s="309"/>
      <c r="IC33" s="304">
        <v>56.3</v>
      </c>
      <c r="ID33" s="310">
        <v>12.9</v>
      </c>
      <c r="IE33" s="310">
        <v>0.2</v>
      </c>
      <c r="IF33" s="310">
        <v>14</v>
      </c>
      <c r="IG33" s="304">
        <v>0</v>
      </c>
      <c r="IH33" s="304">
        <v>14.2</v>
      </c>
      <c r="II33" s="304">
        <v>97.6</v>
      </c>
      <c r="IJ33" s="304">
        <v>97.6</v>
      </c>
      <c r="IK33" s="286" t="s">
        <v>362</v>
      </c>
      <c r="IL33" s="287"/>
      <c r="IM33" s="288"/>
      <c r="IN33" s="289" t="s">
        <v>361</v>
      </c>
      <c r="IO33" s="290"/>
      <c r="IP33" s="311">
        <v>12.9</v>
      </c>
      <c r="IQ33" s="150">
        <v>56630358</v>
      </c>
      <c r="IR33" s="150">
        <v>880216</v>
      </c>
      <c r="IS33" s="217">
        <v>13562940</v>
      </c>
      <c r="IT33" s="217">
        <v>4206636</v>
      </c>
      <c r="IU33" s="217">
        <v>3500794</v>
      </c>
      <c r="IV33" s="286" t="s">
        <v>362</v>
      </c>
      <c r="IW33" s="287"/>
      <c r="IX33" s="288"/>
      <c r="IY33" s="289" t="s">
        <v>361</v>
      </c>
      <c r="IZ33" s="290"/>
      <c r="JA33" s="207">
        <v>11200459</v>
      </c>
      <c r="JB33" s="150">
        <v>11114768</v>
      </c>
      <c r="JC33" s="150">
        <v>3012460</v>
      </c>
      <c r="JD33" s="150">
        <v>1030725</v>
      </c>
      <c r="JE33" s="216">
        <v>7071583</v>
      </c>
      <c r="JF33" s="150">
        <v>50000</v>
      </c>
      <c r="JG33" s="150">
        <v>0</v>
      </c>
      <c r="JH33" s="217">
        <v>50000</v>
      </c>
      <c r="JI33" s="217">
        <v>40275121</v>
      </c>
      <c r="JJ33" s="286" t="s">
        <v>362</v>
      </c>
      <c r="JK33" s="287"/>
      <c r="JL33" s="288"/>
      <c r="JM33" s="289" t="s">
        <v>361</v>
      </c>
      <c r="JN33" s="290"/>
      <c r="JO33" s="207">
        <v>172905</v>
      </c>
      <c r="JP33" s="150">
        <v>1571</v>
      </c>
      <c r="JQ33" s="150">
        <v>4831</v>
      </c>
      <c r="JR33" s="150">
        <v>73397</v>
      </c>
      <c r="JS33" s="150">
        <v>183290</v>
      </c>
      <c r="JT33" s="216">
        <v>39441</v>
      </c>
      <c r="JU33" s="150">
        <v>8240</v>
      </c>
      <c r="JV33" s="150">
        <v>79201</v>
      </c>
      <c r="JW33" s="217">
        <v>640085</v>
      </c>
      <c r="JX33" s="217">
        <v>335296</v>
      </c>
      <c r="JY33" s="217">
        <v>320877</v>
      </c>
      <c r="JZ33" s="217">
        <v>64190</v>
      </c>
      <c r="KA33" s="286" t="s">
        <v>362</v>
      </c>
      <c r="KB33" s="287"/>
      <c r="KC33" s="288"/>
      <c r="KD33" s="289" t="s">
        <v>361</v>
      </c>
      <c r="KE33" s="290"/>
      <c r="KF33" s="207">
        <v>42374</v>
      </c>
      <c r="KG33" s="150">
        <v>214313</v>
      </c>
      <c r="KH33" s="150">
        <v>130403</v>
      </c>
      <c r="KI33" s="150">
        <v>130403</v>
      </c>
      <c r="KJ33" s="150">
        <v>48708</v>
      </c>
      <c r="KK33" s="216">
        <v>75844</v>
      </c>
      <c r="KL33" s="150">
        <v>53496</v>
      </c>
      <c r="KM33" s="150">
        <v>1332</v>
      </c>
      <c r="KN33" s="217">
        <v>636726</v>
      </c>
      <c r="KO33" s="286" t="s">
        <v>362</v>
      </c>
      <c r="KP33" s="287"/>
      <c r="KQ33" s="288"/>
      <c r="KR33" s="289" t="s">
        <v>361</v>
      </c>
      <c r="KS33" s="290"/>
      <c r="KT33" s="207">
        <v>16604551</v>
      </c>
      <c r="KU33" s="150">
        <v>24729568</v>
      </c>
      <c r="KV33" s="150">
        <v>21147460</v>
      </c>
      <c r="KW33" s="150">
        <v>29387077</v>
      </c>
      <c r="KX33" s="150">
        <v>122056</v>
      </c>
      <c r="KY33" s="312">
        <v>0.66</v>
      </c>
      <c r="KZ33" s="422" t="s">
        <v>362</v>
      </c>
    </row>
    <row r="34" spans="1:312" s="321" customFormat="1" ht="18" x14ac:dyDescent="0.45">
      <c r="A34" s="420"/>
      <c r="B34" s="421"/>
      <c r="D34" s="336"/>
      <c r="E34" s="356" t="s">
        <v>363</v>
      </c>
      <c r="G34" s="207">
        <v>159197</v>
      </c>
      <c r="H34" s="150">
        <v>1302699</v>
      </c>
      <c r="I34" s="150">
        <v>18291</v>
      </c>
      <c r="J34" s="217">
        <v>16544</v>
      </c>
      <c r="K34" s="217">
        <v>25101</v>
      </c>
      <c r="L34" s="217">
        <v>17492</v>
      </c>
      <c r="M34" s="217">
        <v>10130</v>
      </c>
      <c r="N34" s="217">
        <v>1215141</v>
      </c>
      <c r="O34" s="150">
        <v>901758</v>
      </c>
      <c r="P34" s="150">
        <v>169690</v>
      </c>
      <c r="Q34" s="150">
        <v>143693</v>
      </c>
      <c r="R34" s="216">
        <v>40920</v>
      </c>
      <c r="S34" s="150">
        <v>3786841</v>
      </c>
      <c r="T34" s="286" t="s">
        <v>746</v>
      </c>
      <c r="U34" s="287"/>
      <c r="V34" s="288"/>
      <c r="W34" s="289" t="s">
        <v>363</v>
      </c>
      <c r="X34" s="290"/>
      <c r="Y34" s="150">
        <v>2362447</v>
      </c>
      <c r="Z34" s="216">
        <v>2156282</v>
      </c>
      <c r="AA34" s="150">
        <v>69412</v>
      </c>
      <c r="AB34" s="150">
        <v>136753</v>
      </c>
      <c r="AC34" s="217">
        <v>1424394</v>
      </c>
      <c r="AD34" s="207">
        <v>39279</v>
      </c>
      <c r="AE34" s="150">
        <v>59420</v>
      </c>
      <c r="AF34" s="150">
        <v>0</v>
      </c>
      <c r="AG34" s="150">
        <v>0</v>
      </c>
      <c r="AH34" s="150">
        <v>15100</v>
      </c>
      <c r="AI34" s="150">
        <v>257982</v>
      </c>
      <c r="AJ34" s="216">
        <v>0</v>
      </c>
      <c r="AK34" s="150">
        <v>1125</v>
      </c>
      <c r="AL34" s="150">
        <v>38914</v>
      </c>
      <c r="AM34" s="286" t="s">
        <v>746</v>
      </c>
      <c r="AN34" s="287"/>
      <c r="AO34" s="288"/>
      <c r="AP34" s="301" t="s">
        <v>363</v>
      </c>
      <c r="AQ34" s="302"/>
      <c r="AR34" s="150">
        <v>48660</v>
      </c>
      <c r="AS34" s="217">
        <v>521472</v>
      </c>
      <c r="AT34" s="217">
        <v>438211</v>
      </c>
      <c r="AU34" s="217">
        <v>4231</v>
      </c>
      <c r="AV34" s="150">
        <v>0</v>
      </c>
      <c r="AW34" s="150">
        <v>0</v>
      </c>
      <c r="AX34" s="150">
        <v>0</v>
      </c>
      <c r="AY34" s="207">
        <v>25215</v>
      </c>
      <c r="AZ34" s="207">
        <v>15168</v>
      </c>
      <c r="BA34" s="207">
        <v>14265</v>
      </c>
      <c r="BB34" s="207">
        <v>0</v>
      </c>
      <c r="BC34" s="207">
        <v>903</v>
      </c>
      <c r="BD34" s="150">
        <v>10047</v>
      </c>
      <c r="BE34" s="286" t="s">
        <v>746</v>
      </c>
      <c r="BF34" s="287"/>
      <c r="BG34" s="288"/>
      <c r="BH34" s="289" t="s">
        <v>363</v>
      </c>
      <c r="BI34" s="290"/>
      <c r="BJ34" s="207">
        <v>0</v>
      </c>
      <c r="BK34" s="207">
        <v>1239</v>
      </c>
      <c r="BL34" s="207">
        <v>0</v>
      </c>
      <c r="BM34" s="207">
        <v>0</v>
      </c>
      <c r="BN34" s="207">
        <v>33</v>
      </c>
      <c r="BO34" s="207">
        <v>1417</v>
      </c>
      <c r="BP34" s="207">
        <v>0</v>
      </c>
      <c r="BQ34" s="207">
        <v>10</v>
      </c>
      <c r="BR34" s="207">
        <v>0</v>
      </c>
      <c r="BS34" s="207">
        <v>780</v>
      </c>
      <c r="BT34" s="207">
        <v>3531</v>
      </c>
      <c r="BU34" s="207">
        <v>3037</v>
      </c>
      <c r="BV34" s="207">
        <v>0</v>
      </c>
      <c r="BW34" s="150">
        <v>0</v>
      </c>
      <c r="BX34" s="286" t="s">
        <v>746</v>
      </c>
      <c r="BY34" s="287"/>
      <c r="BZ34" s="288"/>
      <c r="CA34" s="289" t="s">
        <v>363</v>
      </c>
      <c r="CB34" s="290"/>
      <c r="CC34" s="207">
        <v>0</v>
      </c>
      <c r="CD34" s="207">
        <v>0</v>
      </c>
      <c r="CE34" s="207">
        <v>71500</v>
      </c>
      <c r="CF34" s="207">
        <v>55639</v>
      </c>
      <c r="CG34" s="207">
        <v>52490</v>
      </c>
      <c r="CH34" s="207">
        <v>0</v>
      </c>
      <c r="CI34" s="207">
        <v>3149</v>
      </c>
      <c r="CJ34" s="207">
        <v>15861</v>
      </c>
      <c r="CK34" s="207">
        <v>0</v>
      </c>
      <c r="CL34" s="207">
        <v>1765</v>
      </c>
      <c r="CM34" s="207">
        <v>0</v>
      </c>
      <c r="CN34" s="207">
        <v>0</v>
      </c>
      <c r="CO34" s="207">
        <v>608</v>
      </c>
      <c r="CP34" s="207">
        <v>1667</v>
      </c>
      <c r="CQ34" s="150">
        <v>0</v>
      </c>
      <c r="CR34" s="286" t="s">
        <v>746</v>
      </c>
      <c r="CS34" s="287"/>
      <c r="CT34" s="288"/>
      <c r="CU34" s="289" t="s">
        <v>363</v>
      </c>
      <c r="CV34" s="290"/>
      <c r="CW34" s="207">
        <v>0</v>
      </c>
      <c r="CX34" s="207">
        <v>557</v>
      </c>
      <c r="CY34" s="207">
        <v>0</v>
      </c>
      <c r="CZ34" s="207">
        <v>6596</v>
      </c>
      <c r="DA34" s="207">
        <v>4668</v>
      </c>
      <c r="DB34" s="207">
        <v>0</v>
      </c>
      <c r="DC34" s="207">
        <v>0</v>
      </c>
      <c r="DD34" s="207">
        <v>0</v>
      </c>
      <c r="DE34" s="207">
        <v>0</v>
      </c>
      <c r="DF34" s="207">
        <v>0</v>
      </c>
      <c r="DG34" s="207">
        <v>112762</v>
      </c>
      <c r="DH34" s="207">
        <v>80043</v>
      </c>
      <c r="DI34" s="150">
        <v>75512</v>
      </c>
      <c r="DJ34" s="286" t="s">
        <v>746</v>
      </c>
      <c r="DK34" s="287"/>
      <c r="DL34" s="288"/>
      <c r="DM34" s="289" t="s">
        <v>363</v>
      </c>
      <c r="DN34" s="290"/>
      <c r="DO34" s="207">
        <v>4531</v>
      </c>
      <c r="DP34" s="207">
        <v>32719</v>
      </c>
      <c r="DQ34" s="207">
        <v>1096</v>
      </c>
      <c r="DR34" s="207">
        <v>0</v>
      </c>
      <c r="DS34" s="207">
        <v>1543</v>
      </c>
      <c r="DT34" s="207">
        <v>0</v>
      </c>
      <c r="DU34" s="207">
        <v>0</v>
      </c>
      <c r="DV34" s="207">
        <v>16386</v>
      </c>
      <c r="DW34" s="207">
        <v>13694</v>
      </c>
      <c r="DX34" s="207">
        <v>0</v>
      </c>
      <c r="DY34" s="207">
        <v>0</v>
      </c>
      <c r="DZ34" s="207">
        <v>0</v>
      </c>
      <c r="EA34" s="207">
        <v>0</v>
      </c>
      <c r="EB34" s="150">
        <v>1089061</v>
      </c>
      <c r="EC34" s="286" t="s">
        <v>746</v>
      </c>
      <c r="ED34" s="287"/>
      <c r="EE34" s="288"/>
      <c r="EF34" s="289" t="s">
        <v>363</v>
      </c>
      <c r="EG34" s="290"/>
      <c r="EH34" s="150">
        <v>437713</v>
      </c>
      <c r="EI34" s="150">
        <v>437713</v>
      </c>
      <c r="EJ34" s="150">
        <v>0</v>
      </c>
      <c r="EK34" s="150">
        <v>27360</v>
      </c>
      <c r="EL34" s="150">
        <v>403849</v>
      </c>
      <c r="EM34" s="150">
        <v>6504</v>
      </c>
      <c r="EN34" s="150">
        <v>0</v>
      </c>
      <c r="EO34" s="216">
        <v>0</v>
      </c>
      <c r="EP34" s="150">
        <v>6274</v>
      </c>
      <c r="EQ34" s="150">
        <v>6274</v>
      </c>
      <c r="ER34" s="217">
        <v>0</v>
      </c>
      <c r="ES34" s="217">
        <v>10300</v>
      </c>
      <c r="ET34" s="217">
        <v>7962</v>
      </c>
      <c r="EU34" s="150">
        <v>7050444</v>
      </c>
      <c r="EV34" s="286" t="s">
        <v>746</v>
      </c>
      <c r="EW34" s="287"/>
      <c r="EX34" s="288"/>
      <c r="EY34" s="289" t="s">
        <v>363</v>
      </c>
      <c r="EZ34" s="290"/>
      <c r="FA34" s="150">
        <v>23783</v>
      </c>
      <c r="FB34" s="150">
        <v>26007</v>
      </c>
      <c r="FC34" s="150">
        <f t="shared" si="0"/>
        <v>49790</v>
      </c>
      <c r="FD34" s="216">
        <v>34850</v>
      </c>
      <c r="FE34" s="150">
        <v>782</v>
      </c>
      <c r="FF34" s="150">
        <v>812754</v>
      </c>
      <c r="FG34" s="150">
        <v>173731</v>
      </c>
      <c r="FH34" s="150">
        <v>72983</v>
      </c>
      <c r="FI34" s="286" t="s">
        <v>746</v>
      </c>
      <c r="FJ34" s="287"/>
      <c r="FK34" s="288"/>
      <c r="FL34" s="289" t="s">
        <v>363</v>
      </c>
      <c r="FM34" s="290"/>
      <c r="FN34" s="150">
        <v>4458802</v>
      </c>
      <c r="FO34" s="150">
        <v>299723</v>
      </c>
      <c r="FP34" s="150">
        <v>5853625</v>
      </c>
      <c r="FQ34" s="150">
        <v>1070722</v>
      </c>
      <c r="FR34" s="216">
        <v>2261</v>
      </c>
      <c r="FS34" s="150">
        <v>7903</v>
      </c>
      <c r="FT34" s="150">
        <v>1060558</v>
      </c>
      <c r="FU34" s="217">
        <v>1271747</v>
      </c>
      <c r="FV34" s="217">
        <v>0</v>
      </c>
      <c r="FW34" s="286" t="s">
        <v>746</v>
      </c>
      <c r="FX34" s="287"/>
      <c r="FY34" s="288"/>
      <c r="FZ34" s="289" t="s">
        <v>363</v>
      </c>
      <c r="GA34" s="290"/>
      <c r="GB34" s="207">
        <v>1876109</v>
      </c>
      <c r="GC34" s="150">
        <v>4218578</v>
      </c>
      <c r="GD34" s="150">
        <f>歳出!FF34+歳出!FJ34+歳出!FW34</f>
        <v>3277928</v>
      </c>
      <c r="GE34" s="150">
        <f t="shared" si="1"/>
        <v>2619341</v>
      </c>
      <c r="GF34" s="150">
        <f>歳出!FD34</f>
        <v>5897269</v>
      </c>
      <c r="GG34" s="216">
        <v>3273094</v>
      </c>
      <c r="GH34" s="150">
        <v>4834</v>
      </c>
      <c r="GI34" s="150">
        <f t="shared" si="2"/>
        <v>3277928</v>
      </c>
      <c r="GJ34" s="217">
        <v>2461260</v>
      </c>
      <c r="GK34" s="286" t="s">
        <v>746</v>
      </c>
      <c r="GL34" s="287"/>
      <c r="GM34" s="288"/>
      <c r="GN34" s="289" t="s">
        <v>363</v>
      </c>
      <c r="GO34" s="290"/>
      <c r="GP34" s="207">
        <v>5081</v>
      </c>
      <c r="GQ34" s="150">
        <f t="shared" si="3"/>
        <v>2466341</v>
      </c>
      <c r="GR34" s="150">
        <v>4259</v>
      </c>
      <c r="GS34" s="150">
        <v>0</v>
      </c>
      <c r="GT34" s="150">
        <v>1432258</v>
      </c>
      <c r="GU34" s="216">
        <v>0</v>
      </c>
      <c r="GV34" s="150">
        <v>0</v>
      </c>
      <c r="GW34" s="150">
        <v>0</v>
      </c>
      <c r="GX34" s="217">
        <v>0</v>
      </c>
      <c r="GY34" s="217">
        <v>0</v>
      </c>
      <c r="GZ34" s="150">
        <v>0</v>
      </c>
      <c r="HA34" s="286" t="s">
        <v>746</v>
      </c>
      <c r="HB34" s="287"/>
      <c r="HC34" s="288"/>
      <c r="HD34" s="289" t="s">
        <v>363</v>
      </c>
      <c r="HE34" s="290"/>
      <c r="HF34" s="207">
        <v>0</v>
      </c>
      <c r="HG34" s="150">
        <v>795321</v>
      </c>
      <c r="HH34" s="150">
        <v>1375935</v>
      </c>
      <c r="HI34" s="150">
        <v>1284272</v>
      </c>
      <c r="HJ34" s="217">
        <v>0</v>
      </c>
      <c r="HK34" s="286" t="s">
        <v>746</v>
      </c>
      <c r="HL34" s="287"/>
      <c r="HM34" s="288"/>
      <c r="HN34" s="289" t="s">
        <v>363</v>
      </c>
      <c r="HO34" s="290"/>
      <c r="HP34" s="207">
        <v>580610</v>
      </c>
      <c r="HQ34" s="150">
        <v>0</v>
      </c>
      <c r="HR34" s="150">
        <v>13406</v>
      </c>
      <c r="HS34" s="150">
        <v>594016</v>
      </c>
      <c r="HT34" s="150">
        <v>0</v>
      </c>
      <c r="HU34" s="303">
        <v>28.4</v>
      </c>
      <c r="HV34" s="304">
        <v>16.100000000000001</v>
      </c>
      <c r="HW34" s="304">
        <v>7.9</v>
      </c>
      <c r="HX34" s="305" t="s">
        <v>746</v>
      </c>
      <c r="HY34" s="306"/>
      <c r="HZ34" s="307"/>
      <c r="IA34" s="308" t="s">
        <v>363</v>
      </c>
      <c r="IB34" s="309"/>
      <c r="IC34" s="304">
        <v>52.4</v>
      </c>
      <c r="ID34" s="310">
        <v>20.7</v>
      </c>
      <c r="IE34" s="310">
        <v>1.5</v>
      </c>
      <c r="IF34" s="310">
        <v>14.6</v>
      </c>
      <c r="IG34" s="304">
        <v>0</v>
      </c>
      <c r="IH34" s="304">
        <v>11.8</v>
      </c>
      <c r="II34" s="304">
        <v>101</v>
      </c>
      <c r="IJ34" s="304">
        <v>101</v>
      </c>
      <c r="IK34" s="286" t="s">
        <v>746</v>
      </c>
      <c r="IL34" s="287"/>
      <c r="IM34" s="288"/>
      <c r="IN34" s="289" t="s">
        <v>363</v>
      </c>
      <c r="IO34" s="290"/>
      <c r="IP34" s="311">
        <v>6.6</v>
      </c>
      <c r="IQ34" s="150">
        <v>21436184</v>
      </c>
      <c r="IR34" s="150">
        <v>2155130</v>
      </c>
      <c r="IS34" s="217">
        <v>485127</v>
      </c>
      <c r="IT34" s="217">
        <v>1521886</v>
      </c>
      <c r="IU34" s="217">
        <v>2218752</v>
      </c>
      <c r="IV34" s="286" t="s">
        <v>746</v>
      </c>
      <c r="IW34" s="287"/>
      <c r="IX34" s="288"/>
      <c r="IY34" s="289" t="s">
        <v>363</v>
      </c>
      <c r="IZ34" s="290"/>
      <c r="JA34" s="207">
        <v>7225617</v>
      </c>
      <c r="JB34" s="150">
        <v>13339772</v>
      </c>
      <c r="JC34" s="150">
        <v>8322349</v>
      </c>
      <c r="JD34" s="150">
        <v>0</v>
      </c>
      <c r="JE34" s="216">
        <v>5017423</v>
      </c>
      <c r="JF34" s="150">
        <v>2594471</v>
      </c>
      <c r="JG34" s="150">
        <v>2594471</v>
      </c>
      <c r="JH34" s="217">
        <v>0</v>
      </c>
      <c r="JI34" s="217">
        <v>12698016</v>
      </c>
      <c r="JJ34" s="286" t="s">
        <v>746</v>
      </c>
      <c r="JK34" s="287"/>
      <c r="JL34" s="288"/>
      <c r="JM34" s="289" t="s">
        <v>363</v>
      </c>
      <c r="JN34" s="290"/>
      <c r="JO34" s="207">
        <v>220659</v>
      </c>
      <c r="JP34" s="150">
        <v>1864</v>
      </c>
      <c r="JQ34" s="150">
        <v>5817</v>
      </c>
      <c r="JR34" s="150">
        <v>10819</v>
      </c>
      <c r="JS34" s="150">
        <v>121290</v>
      </c>
      <c r="JT34" s="216">
        <v>53591</v>
      </c>
      <c r="JU34" s="150">
        <v>2476</v>
      </c>
      <c r="JV34" s="150">
        <v>25286</v>
      </c>
      <c r="JW34" s="217">
        <v>511782</v>
      </c>
      <c r="JX34" s="217">
        <v>326967</v>
      </c>
      <c r="JY34" s="217">
        <v>268502</v>
      </c>
      <c r="JZ34" s="217">
        <v>81655</v>
      </c>
      <c r="KA34" s="286" t="s">
        <v>746</v>
      </c>
      <c r="KB34" s="287"/>
      <c r="KC34" s="288"/>
      <c r="KD34" s="289" t="s">
        <v>363</v>
      </c>
      <c r="KE34" s="290"/>
      <c r="KF34" s="207">
        <v>20724</v>
      </c>
      <c r="KG34" s="150">
        <v>166123</v>
      </c>
      <c r="KH34" s="150">
        <v>68300</v>
      </c>
      <c r="KI34" s="150">
        <v>68300</v>
      </c>
      <c r="KJ34" s="150">
        <v>58708</v>
      </c>
      <c r="KK34" s="216">
        <v>67794</v>
      </c>
      <c r="KL34" s="150">
        <v>40167</v>
      </c>
      <c r="KM34" s="150">
        <v>4075</v>
      </c>
      <c r="KN34" s="217">
        <v>506892</v>
      </c>
      <c r="KO34" s="286" t="s">
        <v>746</v>
      </c>
      <c r="KP34" s="287"/>
      <c r="KQ34" s="288"/>
      <c r="KR34" s="289" t="s">
        <v>363</v>
      </c>
      <c r="KS34" s="290"/>
      <c r="KT34" s="207">
        <v>15644710</v>
      </c>
      <c r="KU34" s="150">
        <v>16375368</v>
      </c>
      <c r="KV34" s="150">
        <v>20118550</v>
      </c>
      <c r="KW34" s="150">
        <v>20865450</v>
      </c>
      <c r="KX34" s="150">
        <v>22260</v>
      </c>
      <c r="KY34" s="312">
        <v>0.94</v>
      </c>
      <c r="KZ34" s="422" t="s">
        <v>746</v>
      </c>
    </row>
    <row r="35" spans="1:312" s="321" customFormat="1" ht="18" x14ac:dyDescent="0.45">
      <c r="A35" s="420"/>
      <c r="B35" s="421"/>
      <c r="D35" s="336"/>
      <c r="E35" s="356" t="s">
        <v>364</v>
      </c>
      <c r="G35" s="207">
        <v>136339</v>
      </c>
      <c r="H35" s="150">
        <v>855211</v>
      </c>
      <c r="I35" s="150">
        <v>14799</v>
      </c>
      <c r="J35" s="217">
        <v>1150</v>
      </c>
      <c r="K35" s="217">
        <v>4710</v>
      </c>
      <c r="L35" s="217">
        <v>14036</v>
      </c>
      <c r="M35" s="217">
        <v>11037</v>
      </c>
      <c r="N35" s="217">
        <v>809479</v>
      </c>
      <c r="O35" s="150">
        <v>603209</v>
      </c>
      <c r="P35" s="150">
        <v>112121</v>
      </c>
      <c r="Q35" s="150">
        <v>94149</v>
      </c>
      <c r="R35" s="216">
        <v>56252</v>
      </c>
      <c r="S35" s="150">
        <v>1827213</v>
      </c>
      <c r="T35" s="286" t="s">
        <v>365</v>
      </c>
      <c r="U35" s="287"/>
      <c r="V35" s="288"/>
      <c r="W35" s="289" t="s">
        <v>364</v>
      </c>
      <c r="X35" s="290"/>
      <c r="Y35" s="150">
        <v>1213126</v>
      </c>
      <c r="Z35" s="216">
        <v>1062700</v>
      </c>
      <c r="AA35" s="150">
        <v>26995</v>
      </c>
      <c r="AB35" s="150">
        <v>123431</v>
      </c>
      <c r="AC35" s="217">
        <v>614087</v>
      </c>
      <c r="AD35" s="207">
        <v>15210</v>
      </c>
      <c r="AE35" s="150">
        <v>19587</v>
      </c>
      <c r="AF35" s="150">
        <v>648</v>
      </c>
      <c r="AG35" s="150">
        <v>0</v>
      </c>
      <c r="AH35" s="150">
        <v>165</v>
      </c>
      <c r="AI35" s="150">
        <v>44147</v>
      </c>
      <c r="AJ35" s="216">
        <v>0</v>
      </c>
      <c r="AK35" s="150">
        <v>487</v>
      </c>
      <c r="AL35" s="150">
        <v>0</v>
      </c>
      <c r="AM35" s="286" t="s">
        <v>365</v>
      </c>
      <c r="AN35" s="287"/>
      <c r="AO35" s="288"/>
      <c r="AP35" s="301" t="s">
        <v>364</v>
      </c>
      <c r="AQ35" s="302"/>
      <c r="AR35" s="150">
        <v>50253</v>
      </c>
      <c r="AS35" s="217">
        <v>261813</v>
      </c>
      <c r="AT35" s="217">
        <v>221777</v>
      </c>
      <c r="AU35" s="217">
        <v>0</v>
      </c>
      <c r="AV35" s="150">
        <v>0</v>
      </c>
      <c r="AW35" s="150">
        <v>0</v>
      </c>
      <c r="AX35" s="150">
        <v>0</v>
      </c>
      <c r="AY35" s="207">
        <v>15508</v>
      </c>
      <c r="AZ35" s="207">
        <v>9779</v>
      </c>
      <c r="BA35" s="207">
        <v>8435</v>
      </c>
      <c r="BB35" s="207">
        <v>300</v>
      </c>
      <c r="BC35" s="207">
        <v>1044</v>
      </c>
      <c r="BD35" s="150">
        <v>5729</v>
      </c>
      <c r="BE35" s="286" t="s">
        <v>365</v>
      </c>
      <c r="BF35" s="287"/>
      <c r="BG35" s="288"/>
      <c r="BH35" s="289" t="s">
        <v>364</v>
      </c>
      <c r="BI35" s="290"/>
      <c r="BJ35" s="207">
        <v>330</v>
      </c>
      <c r="BK35" s="207">
        <v>98</v>
      </c>
      <c r="BL35" s="207">
        <v>0</v>
      </c>
      <c r="BM35" s="207">
        <v>0</v>
      </c>
      <c r="BN35" s="207">
        <v>0</v>
      </c>
      <c r="BO35" s="207">
        <v>396</v>
      </c>
      <c r="BP35" s="207">
        <v>0</v>
      </c>
      <c r="BQ35" s="207">
        <v>25</v>
      </c>
      <c r="BR35" s="207">
        <v>0</v>
      </c>
      <c r="BS35" s="207">
        <v>756</v>
      </c>
      <c r="BT35" s="207">
        <v>2273</v>
      </c>
      <c r="BU35" s="207">
        <v>1851</v>
      </c>
      <c r="BV35" s="207">
        <v>0</v>
      </c>
      <c r="BW35" s="150">
        <v>0</v>
      </c>
      <c r="BX35" s="286" t="s">
        <v>365</v>
      </c>
      <c r="BY35" s="287"/>
      <c r="BZ35" s="288"/>
      <c r="CA35" s="289" t="s">
        <v>364</v>
      </c>
      <c r="CB35" s="290"/>
      <c r="CC35" s="207">
        <v>0</v>
      </c>
      <c r="CD35" s="207">
        <v>0</v>
      </c>
      <c r="CE35" s="207">
        <v>49497</v>
      </c>
      <c r="CF35" s="207">
        <v>40189</v>
      </c>
      <c r="CG35" s="207">
        <v>36206</v>
      </c>
      <c r="CH35" s="207">
        <v>0</v>
      </c>
      <c r="CI35" s="207">
        <v>3983</v>
      </c>
      <c r="CJ35" s="207">
        <v>9308</v>
      </c>
      <c r="CK35" s="207">
        <v>0</v>
      </c>
      <c r="CL35" s="207">
        <v>814</v>
      </c>
      <c r="CM35" s="207">
        <v>0</v>
      </c>
      <c r="CN35" s="207">
        <v>0</v>
      </c>
      <c r="CO35" s="207">
        <v>113</v>
      </c>
      <c r="CP35" s="207">
        <v>343</v>
      </c>
      <c r="CQ35" s="150">
        <v>0</v>
      </c>
      <c r="CR35" s="286" t="s">
        <v>365</v>
      </c>
      <c r="CS35" s="287"/>
      <c r="CT35" s="288"/>
      <c r="CU35" s="289" t="s">
        <v>364</v>
      </c>
      <c r="CV35" s="290"/>
      <c r="CW35" s="207">
        <v>0</v>
      </c>
      <c r="CX35" s="207">
        <v>0</v>
      </c>
      <c r="CY35" s="207">
        <v>0</v>
      </c>
      <c r="CZ35" s="207">
        <v>4691</v>
      </c>
      <c r="DA35" s="207">
        <v>3347</v>
      </c>
      <c r="DB35" s="207">
        <v>0</v>
      </c>
      <c r="DC35" s="207">
        <v>0</v>
      </c>
      <c r="DD35" s="207">
        <v>0</v>
      </c>
      <c r="DE35" s="207">
        <v>0</v>
      </c>
      <c r="DF35" s="207">
        <v>0</v>
      </c>
      <c r="DG35" s="207">
        <v>0</v>
      </c>
      <c r="DH35" s="207">
        <v>0</v>
      </c>
      <c r="DI35" s="150">
        <v>0</v>
      </c>
      <c r="DJ35" s="286" t="s">
        <v>365</v>
      </c>
      <c r="DK35" s="287"/>
      <c r="DL35" s="288"/>
      <c r="DM35" s="289" t="s">
        <v>364</v>
      </c>
      <c r="DN35" s="290"/>
      <c r="DO35" s="207">
        <v>0</v>
      </c>
      <c r="DP35" s="207">
        <v>0</v>
      </c>
      <c r="DQ35" s="207">
        <v>0</v>
      </c>
      <c r="DR35" s="207">
        <v>0</v>
      </c>
      <c r="DS35" s="207">
        <v>0</v>
      </c>
      <c r="DT35" s="207">
        <v>0</v>
      </c>
      <c r="DU35" s="207">
        <v>0</v>
      </c>
      <c r="DV35" s="207">
        <v>0</v>
      </c>
      <c r="DW35" s="207">
        <v>0</v>
      </c>
      <c r="DX35" s="207">
        <v>0</v>
      </c>
      <c r="DY35" s="207">
        <v>0</v>
      </c>
      <c r="DZ35" s="207">
        <v>0</v>
      </c>
      <c r="EA35" s="207">
        <v>0</v>
      </c>
      <c r="EB35" s="150">
        <v>451989</v>
      </c>
      <c r="EC35" s="286" t="s">
        <v>365</v>
      </c>
      <c r="ED35" s="287"/>
      <c r="EE35" s="288"/>
      <c r="EF35" s="289" t="s">
        <v>364</v>
      </c>
      <c r="EG35" s="290"/>
      <c r="EH35" s="150">
        <v>76356</v>
      </c>
      <c r="EI35" s="150">
        <v>76356</v>
      </c>
      <c r="EJ35" s="150">
        <v>0</v>
      </c>
      <c r="EK35" s="150">
        <v>0</v>
      </c>
      <c r="EL35" s="150">
        <v>76356</v>
      </c>
      <c r="EM35" s="150">
        <v>0</v>
      </c>
      <c r="EN35" s="150">
        <v>0</v>
      </c>
      <c r="EO35" s="216">
        <v>0</v>
      </c>
      <c r="EP35" s="150">
        <v>2228</v>
      </c>
      <c r="EQ35" s="150">
        <v>2228</v>
      </c>
      <c r="ER35" s="217">
        <v>0</v>
      </c>
      <c r="ES35" s="217">
        <v>0</v>
      </c>
      <c r="ET35" s="217">
        <v>82280</v>
      </c>
      <c r="EU35" s="150">
        <v>3552873</v>
      </c>
      <c r="EV35" s="286" t="s">
        <v>365</v>
      </c>
      <c r="EW35" s="287"/>
      <c r="EX35" s="288"/>
      <c r="EY35" s="289" t="s">
        <v>364</v>
      </c>
      <c r="EZ35" s="290"/>
      <c r="FA35" s="150">
        <v>25572</v>
      </c>
      <c r="FB35" s="150">
        <v>79341</v>
      </c>
      <c r="FC35" s="150">
        <f t="shared" si="0"/>
        <v>104913</v>
      </c>
      <c r="FD35" s="216">
        <v>18894</v>
      </c>
      <c r="FE35" s="150">
        <v>580</v>
      </c>
      <c r="FF35" s="150">
        <v>777260</v>
      </c>
      <c r="FG35" s="150">
        <v>121960</v>
      </c>
      <c r="FH35" s="150">
        <v>27166</v>
      </c>
      <c r="FI35" s="286" t="s">
        <v>365</v>
      </c>
      <c r="FJ35" s="287"/>
      <c r="FK35" s="288"/>
      <c r="FL35" s="289" t="s">
        <v>364</v>
      </c>
      <c r="FM35" s="290"/>
      <c r="FN35" s="150">
        <v>2314020</v>
      </c>
      <c r="FO35" s="150">
        <v>212772</v>
      </c>
      <c r="FP35" s="150">
        <v>3472652</v>
      </c>
      <c r="FQ35" s="150">
        <v>1135757</v>
      </c>
      <c r="FR35" s="216">
        <v>1023</v>
      </c>
      <c r="FS35" s="150">
        <v>301424</v>
      </c>
      <c r="FT35" s="150">
        <v>833310</v>
      </c>
      <c r="FU35" s="217">
        <v>23017</v>
      </c>
      <c r="FV35" s="217">
        <v>0</v>
      </c>
      <c r="FW35" s="286" t="s">
        <v>365</v>
      </c>
      <c r="FX35" s="287"/>
      <c r="FY35" s="288"/>
      <c r="FZ35" s="289" t="s">
        <v>364</v>
      </c>
      <c r="GA35" s="290"/>
      <c r="GB35" s="207">
        <v>1715072</v>
      </c>
      <c r="GC35" s="150">
        <v>2873846</v>
      </c>
      <c r="GD35" s="150">
        <f>歳出!FF35+歳出!FJ35+歳出!FW35</f>
        <v>1133504</v>
      </c>
      <c r="GE35" s="150">
        <f t="shared" si="1"/>
        <v>996622</v>
      </c>
      <c r="GF35" s="150">
        <f>歳出!FD35</f>
        <v>2130126</v>
      </c>
      <c r="GG35" s="216">
        <v>594713</v>
      </c>
      <c r="GH35" s="150">
        <v>3211</v>
      </c>
      <c r="GI35" s="150">
        <f t="shared" si="2"/>
        <v>597924</v>
      </c>
      <c r="GJ35" s="217">
        <v>735407</v>
      </c>
      <c r="GK35" s="286" t="s">
        <v>365</v>
      </c>
      <c r="GL35" s="287"/>
      <c r="GM35" s="288"/>
      <c r="GN35" s="289" t="s">
        <v>364</v>
      </c>
      <c r="GO35" s="290"/>
      <c r="GP35" s="207">
        <v>7715</v>
      </c>
      <c r="GQ35" s="150">
        <f t="shared" si="3"/>
        <v>743122</v>
      </c>
      <c r="GR35" s="150">
        <v>12808</v>
      </c>
      <c r="GS35" s="150">
        <v>0</v>
      </c>
      <c r="GT35" s="150">
        <v>844000</v>
      </c>
      <c r="GU35" s="216">
        <v>0</v>
      </c>
      <c r="GV35" s="150">
        <v>0</v>
      </c>
      <c r="GW35" s="150">
        <v>0</v>
      </c>
      <c r="GX35" s="217">
        <v>0</v>
      </c>
      <c r="GY35" s="217">
        <v>0</v>
      </c>
      <c r="GZ35" s="150">
        <v>0</v>
      </c>
      <c r="HA35" s="286" t="s">
        <v>365</v>
      </c>
      <c r="HB35" s="287"/>
      <c r="HC35" s="288"/>
      <c r="HD35" s="289" t="s">
        <v>364</v>
      </c>
      <c r="HE35" s="290"/>
      <c r="HF35" s="207">
        <v>0</v>
      </c>
      <c r="HG35" s="150">
        <v>607520</v>
      </c>
      <c r="HH35" s="150">
        <v>1035253</v>
      </c>
      <c r="HI35" s="150">
        <v>833793</v>
      </c>
      <c r="HJ35" s="217">
        <v>1506</v>
      </c>
      <c r="HK35" s="286" t="s">
        <v>365</v>
      </c>
      <c r="HL35" s="287"/>
      <c r="HM35" s="288"/>
      <c r="HN35" s="289" t="s">
        <v>364</v>
      </c>
      <c r="HO35" s="290"/>
      <c r="HP35" s="207">
        <v>268759</v>
      </c>
      <c r="HQ35" s="150">
        <v>0</v>
      </c>
      <c r="HR35" s="150">
        <v>57397</v>
      </c>
      <c r="HS35" s="150">
        <v>326156</v>
      </c>
      <c r="HT35" s="150">
        <v>0</v>
      </c>
      <c r="HU35" s="303">
        <v>19.3</v>
      </c>
      <c r="HV35" s="304">
        <v>15.3</v>
      </c>
      <c r="HW35" s="304">
        <v>19.7</v>
      </c>
      <c r="HX35" s="305" t="s">
        <v>365</v>
      </c>
      <c r="HY35" s="306"/>
      <c r="HZ35" s="307"/>
      <c r="IA35" s="308" t="s">
        <v>364</v>
      </c>
      <c r="IB35" s="309"/>
      <c r="IC35" s="304">
        <v>54.3</v>
      </c>
      <c r="ID35" s="310">
        <v>15.5</v>
      </c>
      <c r="IE35" s="310">
        <v>0.6</v>
      </c>
      <c r="IF35" s="310">
        <v>14.1</v>
      </c>
      <c r="IG35" s="304">
        <v>0</v>
      </c>
      <c r="IH35" s="304">
        <v>12.5</v>
      </c>
      <c r="II35" s="304">
        <v>97</v>
      </c>
      <c r="IJ35" s="304">
        <v>97</v>
      </c>
      <c r="IK35" s="286" t="s">
        <v>365</v>
      </c>
      <c r="IL35" s="287"/>
      <c r="IM35" s="288"/>
      <c r="IN35" s="289" t="s">
        <v>364</v>
      </c>
      <c r="IO35" s="290"/>
      <c r="IP35" s="311">
        <v>16.600000000000001</v>
      </c>
      <c r="IQ35" s="150">
        <v>30548458</v>
      </c>
      <c r="IR35" s="150">
        <v>5612454</v>
      </c>
      <c r="IS35" s="217">
        <v>14940</v>
      </c>
      <c r="IT35" s="217">
        <v>756741</v>
      </c>
      <c r="IU35" s="217">
        <v>0</v>
      </c>
      <c r="IV35" s="286" t="s">
        <v>365</v>
      </c>
      <c r="IW35" s="287"/>
      <c r="IX35" s="288"/>
      <c r="IY35" s="289" t="s">
        <v>364</v>
      </c>
      <c r="IZ35" s="290"/>
      <c r="JA35" s="207">
        <v>7356741</v>
      </c>
      <c r="JB35" s="150">
        <v>4936711</v>
      </c>
      <c r="JC35" s="150">
        <v>3600533</v>
      </c>
      <c r="JD35" s="150">
        <v>0</v>
      </c>
      <c r="JE35" s="216">
        <v>1336178</v>
      </c>
      <c r="JF35" s="150">
        <v>0</v>
      </c>
      <c r="JG35" s="150">
        <v>0</v>
      </c>
      <c r="JH35" s="217">
        <v>0</v>
      </c>
      <c r="JI35" s="217">
        <v>2245959</v>
      </c>
      <c r="JJ35" s="286" t="s">
        <v>365</v>
      </c>
      <c r="JK35" s="287"/>
      <c r="JL35" s="288"/>
      <c r="JM35" s="289" t="s">
        <v>364</v>
      </c>
      <c r="JN35" s="290"/>
      <c r="JO35" s="207">
        <v>182758</v>
      </c>
      <c r="JP35" s="150">
        <v>2357</v>
      </c>
      <c r="JQ35" s="150">
        <v>5528</v>
      </c>
      <c r="JR35" s="150">
        <v>56624</v>
      </c>
      <c r="JS35" s="150">
        <v>108475</v>
      </c>
      <c r="JT35" s="216">
        <v>48996</v>
      </c>
      <c r="JU35" s="150">
        <v>6508</v>
      </c>
      <c r="JV35" s="150">
        <v>16343</v>
      </c>
      <c r="JW35" s="217">
        <v>487339</v>
      </c>
      <c r="JX35" s="217">
        <v>305860</v>
      </c>
      <c r="JY35" s="217">
        <v>270769</v>
      </c>
      <c r="JZ35" s="217">
        <v>63480</v>
      </c>
      <c r="KA35" s="286" t="s">
        <v>365</v>
      </c>
      <c r="KB35" s="287"/>
      <c r="KC35" s="288"/>
      <c r="KD35" s="289" t="s">
        <v>364</v>
      </c>
      <c r="KE35" s="290"/>
      <c r="KF35" s="207">
        <v>51880</v>
      </c>
      <c r="KG35" s="150">
        <v>155409</v>
      </c>
      <c r="KH35" s="150">
        <v>38060</v>
      </c>
      <c r="KI35" s="150">
        <v>38060</v>
      </c>
      <c r="KJ35" s="150">
        <v>53464</v>
      </c>
      <c r="KK35" s="216">
        <v>62047</v>
      </c>
      <c r="KL35" s="150">
        <v>44250</v>
      </c>
      <c r="KM35" s="150">
        <v>2026</v>
      </c>
      <c r="KN35" s="217">
        <v>474341</v>
      </c>
      <c r="KO35" s="286" t="s">
        <v>365</v>
      </c>
      <c r="KP35" s="287"/>
      <c r="KQ35" s="288"/>
      <c r="KR35" s="289" t="s">
        <v>364</v>
      </c>
      <c r="KS35" s="290"/>
      <c r="KT35" s="207">
        <v>9009912</v>
      </c>
      <c r="KU35" s="150">
        <v>12052731</v>
      </c>
      <c r="KV35" s="150">
        <v>11596182</v>
      </c>
      <c r="KW35" s="150">
        <v>14711157</v>
      </c>
      <c r="KX35" s="150">
        <v>72156</v>
      </c>
      <c r="KY35" s="312">
        <v>0.77</v>
      </c>
      <c r="KZ35" s="422" t="s">
        <v>365</v>
      </c>
    </row>
    <row r="36" spans="1:312" s="321" customFormat="1" ht="18" x14ac:dyDescent="0.45">
      <c r="A36" s="420"/>
      <c r="B36" s="421"/>
      <c r="D36" s="336"/>
      <c r="E36" s="356" t="s">
        <v>366</v>
      </c>
      <c r="G36" s="207">
        <v>121443</v>
      </c>
      <c r="H36" s="150">
        <v>1041070</v>
      </c>
      <c r="I36" s="150">
        <v>9024</v>
      </c>
      <c r="J36" s="217">
        <v>8620</v>
      </c>
      <c r="K36" s="217">
        <v>6674</v>
      </c>
      <c r="L36" s="217">
        <v>17766</v>
      </c>
      <c r="M36" s="217">
        <v>7171</v>
      </c>
      <c r="N36" s="217">
        <v>991815</v>
      </c>
      <c r="O36" s="150">
        <v>741666</v>
      </c>
      <c r="P36" s="150">
        <v>142315</v>
      </c>
      <c r="Q36" s="150">
        <v>107834</v>
      </c>
      <c r="R36" s="216">
        <v>34871</v>
      </c>
      <c r="S36" s="150">
        <v>2789664</v>
      </c>
      <c r="T36" s="286" t="s">
        <v>367</v>
      </c>
      <c r="U36" s="287"/>
      <c r="V36" s="288"/>
      <c r="W36" s="289" t="s">
        <v>366</v>
      </c>
      <c r="X36" s="290"/>
      <c r="Y36" s="150">
        <v>1852205</v>
      </c>
      <c r="Z36" s="216">
        <v>1697053</v>
      </c>
      <c r="AA36" s="150">
        <v>45764</v>
      </c>
      <c r="AB36" s="150">
        <v>109388</v>
      </c>
      <c r="AC36" s="217">
        <v>937459</v>
      </c>
      <c r="AD36" s="207">
        <v>33267</v>
      </c>
      <c r="AE36" s="150">
        <v>34445</v>
      </c>
      <c r="AF36" s="150">
        <v>0</v>
      </c>
      <c r="AG36" s="150">
        <v>0</v>
      </c>
      <c r="AH36" s="150">
        <v>1923</v>
      </c>
      <c r="AI36" s="150">
        <v>60667</v>
      </c>
      <c r="AJ36" s="216">
        <v>0</v>
      </c>
      <c r="AK36" s="150">
        <v>1517</v>
      </c>
      <c r="AL36" s="150">
        <v>1346</v>
      </c>
      <c r="AM36" s="286" t="s">
        <v>367</v>
      </c>
      <c r="AN36" s="287"/>
      <c r="AO36" s="288"/>
      <c r="AP36" s="301" t="s">
        <v>366</v>
      </c>
      <c r="AQ36" s="302"/>
      <c r="AR36" s="150">
        <v>80403</v>
      </c>
      <c r="AS36" s="217">
        <v>402033</v>
      </c>
      <c r="AT36" s="217">
        <v>321858</v>
      </c>
      <c r="AU36" s="217">
        <v>0</v>
      </c>
      <c r="AV36" s="150">
        <v>0</v>
      </c>
      <c r="AW36" s="150">
        <v>0</v>
      </c>
      <c r="AX36" s="150">
        <v>0</v>
      </c>
      <c r="AY36" s="207">
        <v>28159</v>
      </c>
      <c r="AZ36" s="207">
        <v>18761</v>
      </c>
      <c r="BA36" s="207">
        <v>17568</v>
      </c>
      <c r="BB36" s="207">
        <v>78</v>
      </c>
      <c r="BC36" s="207">
        <v>1115</v>
      </c>
      <c r="BD36" s="150">
        <v>9398</v>
      </c>
      <c r="BE36" s="286" t="s">
        <v>367</v>
      </c>
      <c r="BF36" s="287"/>
      <c r="BG36" s="288"/>
      <c r="BH36" s="289" t="s">
        <v>366</v>
      </c>
      <c r="BI36" s="290"/>
      <c r="BJ36" s="207">
        <v>0</v>
      </c>
      <c r="BK36" s="207">
        <v>811</v>
      </c>
      <c r="BL36" s="207">
        <v>0</v>
      </c>
      <c r="BM36" s="207">
        <v>0</v>
      </c>
      <c r="BN36" s="207">
        <v>35</v>
      </c>
      <c r="BO36" s="207">
        <v>248</v>
      </c>
      <c r="BP36" s="207">
        <v>0</v>
      </c>
      <c r="BQ36" s="207">
        <v>10</v>
      </c>
      <c r="BR36" s="207">
        <v>0</v>
      </c>
      <c r="BS36" s="207">
        <v>945</v>
      </c>
      <c r="BT36" s="207">
        <v>4020</v>
      </c>
      <c r="BU36" s="207">
        <v>3329</v>
      </c>
      <c r="BV36" s="207">
        <v>0</v>
      </c>
      <c r="BW36" s="150">
        <v>0</v>
      </c>
      <c r="BX36" s="286" t="s">
        <v>367</v>
      </c>
      <c r="BY36" s="287"/>
      <c r="BZ36" s="288"/>
      <c r="CA36" s="289" t="s">
        <v>366</v>
      </c>
      <c r="CB36" s="290"/>
      <c r="CC36" s="207">
        <v>0</v>
      </c>
      <c r="CD36" s="207">
        <v>0</v>
      </c>
      <c r="CE36" s="207">
        <v>123291</v>
      </c>
      <c r="CF36" s="207">
        <v>99259</v>
      </c>
      <c r="CG36" s="207">
        <v>93641</v>
      </c>
      <c r="CH36" s="207">
        <v>0</v>
      </c>
      <c r="CI36" s="207">
        <v>5618</v>
      </c>
      <c r="CJ36" s="207">
        <v>24032</v>
      </c>
      <c r="CK36" s="207">
        <v>0</v>
      </c>
      <c r="CL36" s="207">
        <v>2241</v>
      </c>
      <c r="CM36" s="207">
        <v>0</v>
      </c>
      <c r="CN36" s="207">
        <v>0</v>
      </c>
      <c r="CO36" s="207">
        <v>30</v>
      </c>
      <c r="CP36" s="207">
        <v>1495</v>
      </c>
      <c r="CQ36" s="150">
        <v>0</v>
      </c>
      <c r="CR36" s="286" t="s">
        <v>367</v>
      </c>
      <c r="CS36" s="287"/>
      <c r="CT36" s="288"/>
      <c r="CU36" s="289" t="s">
        <v>366</v>
      </c>
      <c r="CV36" s="290"/>
      <c r="CW36" s="207">
        <v>0</v>
      </c>
      <c r="CX36" s="207">
        <v>128</v>
      </c>
      <c r="CY36" s="207">
        <v>0</v>
      </c>
      <c r="CZ36" s="207">
        <v>11783</v>
      </c>
      <c r="DA36" s="207">
        <v>8355</v>
      </c>
      <c r="DB36" s="207">
        <v>0</v>
      </c>
      <c r="DC36" s="207">
        <v>0</v>
      </c>
      <c r="DD36" s="207">
        <v>0</v>
      </c>
      <c r="DE36" s="207">
        <v>0</v>
      </c>
      <c r="DF36" s="207">
        <v>0</v>
      </c>
      <c r="DG36" s="207">
        <v>0</v>
      </c>
      <c r="DH36" s="207">
        <v>0</v>
      </c>
      <c r="DI36" s="150">
        <v>0</v>
      </c>
      <c r="DJ36" s="286" t="s">
        <v>367</v>
      </c>
      <c r="DK36" s="287"/>
      <c r="DL36" s="288"/>
      <c r="DM36" s="289" t="s">
        <v>366</v>
      </c>
      <c r="DN36" s="290"/>
      <c r="DO36" s="207">
        <v>0</v>
      </c>
      <c r="DP36" s="207">
        <v>0</v>
      </c>
      <c r="DQ36" s="207">
        <v>0</v>
      </c>
      <c r="DR36" s="207">
        <v>0</v>
      </c>
      <c r="DS36" s="207">
        <v>0</v>
      </c>
      <c r="DT36" s="207">
        <v>0</v>
      </c>
      <c r="DU36" s="207">
        <v>0</v>
      </c>
      <c r="DV36" s="207">
        <v>0</v>
      </c>
      <c r="DW36" s="207">
        <v>0</v>
      </c>
      <c r="DX36" s="207">
        <v>0</v>
      </c>
      <c r="DY36" s="207">
        <v>0</v>
      </c>
      <c r="DZ36" s="207">
        <v>0</v>
      </c>
      <c r="EA36" s="207">
        <v>0</v>
      </c>
      <c r="EB36" s="150">
        <v>684774</v>
      </c>
      <c r="EC36" s="286" t="s">
        <v>367</v>
      </c>
      <c r="ED36" s="287"/>
      <c r="EE36" s="288"/>
      <c r="EF36" s="289" t="s">
        <v>366</v>
      </c>
      <c r="EG36" s="290"/>
      <c r="EH36" s="150">
        <v>305079</v>
      </c>
      <c r="EI36" s="150">
        <v>305079</v>
      </c>
      <c r="EJ36" s="150">
        <v>0</v>
      </c>
      <c r="EK36" s="150">
        <v>0</v>
      </c>
      <c r="EL36" s="150">
        <v>305079</v>
      </c>
      <c r="EM36" s="150">
        <v>0</v>
      </c>
      <c r="EN36" s="150">
        <v>0</v>
      </c>
      <c r="EO36" s="216">
        <v>0</v>
      </c>
      <c r="EP36" s="150">
        <v>5612</v>
      </c>
      <c r="EQ36" s="150">
        <v>3919</v>
      </c>
      <c r="ER36" s="217">
        <v>1693</v>
      </c>
      <c r="ES36" s="217">
        <v>0</v>
      </c>
      <c r="ET36" s="217">
        <v>98466</v>
      </c>
      <c r="EU36" s="150">
        <v>5232429</v>
      </c>
      <c r="EV36" s="286" t="s">
        <v>367</v>
      </c>
      <c r="EW36" s="287"/>
      <c r="EX36" s="288"/>
      <c r="EY36" s="289" t="s">
        <v>366</v>
      </c>
      <c r="EZ36" s="290"/>
      <c r="FA36" s="150">
        <v>0</v>
      </c>
      <c r="FB36" s="150">
        <v>28004</v>
      </c>
      <c r="FC36" s="150">
        <f t="shared" si="0"/>
        <v>28004</v>
      </c>
      <c r="FD36" s="216">
        <v>19871</v>
      </c>
      <c r="FE36" s="150">
        <v>175</v>
      </c>
      <c r="FF36" s="150">
        <v>324045</v>
      </c>
      <c r="FG36" s="150">
        <v>341394</v>
      </c>
      <c r="FH36" s="150">
        <v>46886</v>
      </c>
      <c r="FI36" s="286" t="s">
        <v>367</v>
      </c>
      <c r="FJ36" s="287"/>
      <c r="FK36" s="288"/>
      <c r="FL36" s="289" t="s">
        <v>366</v>
      </c>
      <c r="FM36" s="290"/>
      <c r="FN36" s="150">
        <v>2237660</v>
      </c>
      <c r="FO36" s="150">
        <v>286601</v>
      </c>
      <c r="FP36" s="150">
        <v>3256632</v>
      </c>
      <c r="FQ36" s="150">
        <v>1884602</v>
      </c>
      <c r="FR36" s="216">
        <v>1894</v>
      </c>
      <c r="FS36" s="150">
        <v>1788145</v>
      </c>
      <c r="FT36" s="150">
        <v>94563</v>
      </c>
      <c r="FU36" s="217">
        <v>338806</v>
      </c>
      <c r="FV36" s="217">
        <v>0</v>
      </c>
      <c r="FW36" s="286" t="s">
        <v>367</v>
      </c>
      <c r="FX36" s="287"/>
      <c r="FY36" s="288"/>
      <c r="FZ36" s="289" t="s">
        <v>366</v>
      </c>
      <c r="GA36" s="290"/>
      <c r="GB36" s="207">
        <v>1173003</v>
      </c>
      <c r="GC36" s="150">
        <v>3396411</v>
      </c>
      <c r="GD36" s="150">
        <f>歳出!FF36+歳出!FJ36+歳出!FW36</f>
        <v>176346</v>
      </c>
      <c r="GE36" s="150">
        <f t="shared" si="1"/>
        <v>325035</v>
      </c>
      <c r="GF36" s="150">
        <f>歳出!FD36</f>
        <v>501381</v>
      </c>
      <c r="GG36" s="216">
        <v>174546</v>
      </c>
      <c r="GH36" s="150">
        <v>1800</v>
      </c>
      <c r="GI36" s="150">
        <f t="shared" si="2"/>
        <v>176346</v>
      </c>
      <c r="GJ36" s="217">
        <v>309135</v>
      </c>
      <c r="GK36" s="286" t="s">
        <v>367</v>
      </c>
      <c r="GL36" s="287"/>
      <c r="GM36" s="288"/>
      <c r="GN36" s="289" t="s">
        <v>366</v>
      </c>
      <c r="GO36" s="290"/>
      <c r="GP36" s="207">
        <v>15900</v>
      </c>
      <c r="GQ36" s="150">
        <f t="shared" si="3"/>
        <v>325035</v>
      </c>
      <c r="GR36" s="150">
        <v>0</v>
      </c>
      <c r="GS36" s="150">
        <v>0</v>
      </c>
      <c r="GT36" s="150">
        <v>738211</v>
      </c>
      <c r="GU36" s="216">
        <v>0</v>
      </c>
      <c r="GV36" s="150">
        <v>0</v>
      </c>
      <c r="GW36" s="150">
        <v>0</v>
      </c>
      <c r="GX36" s="217">
        <v>0</v>
      </c>
      <c r="GY36" s="217">
        <v>0</v>
      </c>
      <c r="GZ36" s="150">
        <v>0</v>
      </c>
      <c r="HA36" s="286" t="s">
        <v>367</v>
      </c>
      <c r="HB36" s="287"/>
      <c r="HC36" s="288"/>
      <c r="HD36" s="289" t="s">
        <v>366</v>
      </c>
      <c r="HE36" s="290"/>
      <c r="HF36" s="207">
        <v>0</v>
      </c>
      <c r="HG36" s="150">
        <v>789814</v>
      </c>
      <c r="HH36" s="150">
        <v>1089665</v>
      </c>
      <c r="HI36" s="150">
        <v>1083080</v>
      </c>
      <c r="HJ36" s="217">
        <v>1399</v>
      </c>
      <c r="HK36" s="286" t="s">
        <v>367</v>
      </c>
      <c r="HL36" s="287"/>
      <c r="HM36" s="288"/>
      <c r="HN36" s="289" t="s">
        <v>366</v>
      </c>
      <c r="HO36" s="290"/>
      <c r="HP36" s="207">
        <v>555408</v>
      </c>
      <c r="HQ36" s="150">
        <v>93004</v>
      </c>
      <c r="HR36" s="150">
        <v>273879</v>
      </c>
      <c r="HS36" s="150">
        <v>922291</v>
      </c>
      <c r="HT36" s="150">
        <v>8000</v>
      </c>
      <c r="HU36" s="303">
        <v>27.2</v>
      </c>
      <c r="HV36" s="304">
        <v>15.6</v>
      </c>
      <c r="HW36" s="304">
        <v>9.1999999999999993</v>
      </c>
      <c r="HX36" s="305" t="s">
        <v>367</v>
      </c>
      <c r="HY36" s="306"/>
      <c r="HZ36" s="307"/>
      <c r="IA36" s="308" t="s">
        <v>366</v>
      </c>
      <c r="IB36" s="309"/>
      <c r="IC36" s="304">
        <v>52</v>
      </c>
      <c r="ID36" s="310">
        <v>12.4</v>
      </c>
      <c r="IE36" s="310">
        <v>0.2</v>
      </c>
      <c r="IF36" s="310">
        <v>18</v>
      </c>
      <c r="IG36" s="304">
        <v>0</v>
      </c>
      <c r="IH36" s="304">
        <v>14.2</v>
      </c>
      <c r="II36" s="304">
        <v>96.8</v>
      </c>
      <c r="IJ36" s="304">
        <v>97.7</v>
      </c>
      <c r="IK36" s="286" t="s">
        <v>367</v>
      </c>
      <c r="IL36" s="287"/>
      <c r="IM36" s="288"/>
      <c r="IN36" s="289" t="s">
        <v>366</v>
      </c>
      <c r="IO36" s="290"/>
      <c r="IP36" s="311">
        <v>7.9</v>
      </c>
      <c r="IQ36" s="150">
        <v>15295446</v>
      </c>
      <c r="IR36" s="150">
        <v>148195</v>
      </c>
      <c r="IS36" s="217">
        <v>2500</v>
      </c>
      <c r="IT36" s="217">
        <v>3436772</v>
      </c>
      <c r="IU36" s="217">
        <v>0</v>
      </c>
      <c r="IV36" s="286" t="s">
        <v>367</v>
      </c>
      <c r="IW36" s="287"/>
      <c r="IX36" s="288"/>
      <c r="IY36" s="289" t="s">
        <v>366</v>
      </c>
      <c r="IZ36" s="290"/>
      <c r="JA36" s="207">
        <v>1025479</v>
      </c>
      <c r="JB36" s="150">
        <v>3779531</v>
      </c>
      <c r="JC36" s="150">
        <v>2168473</v>
      </c>
      <c r="JD36" s="150">
        <v>848332</v>
      </c>
      <c r="JE36" s="216">
        <v>762726</v>
      </c>
      <c r="JF36" s="150">
        <v>11788</v>
      </c>
      <c r="JG36" s="150">
        <v>0</v>
      </c>
      <c r="JH36" s="217">
        <v>11788</v>
      </c>
      <c r="JI36" s="217">
        <v>2260129</v>
      </c>
      <c r="JJ36" s="286" t="s">
        <v>367</v>
      </c>
      <c r="JK36" s="287"/>
      <c r="JL36" s="288"/>
      <c r="JM36" s="289" t="s">
        <v>366</v>
      </c>
      <c r="JN36" s="290"/>
      <c r="JO36" s="207">
        <v>134415</v>
      </c>
      <c r="JP36" s="150">
        <v>1728</v>
      </c>
      <c r="JQ36" s="150">
        <v>5100</v>
      </c>
      <c r="JR36" s="150">
        <v>89673</v>
      </c>
      <c r="JS36" s="150">
        <v>101265</v>
      </c>
      <c r="JT36" s="216">
        <v>39703</v>
      </c>
      <c r="JU36" s="150">
        <v>3710</v>
      </c>
      <c r="JV36" s="150">
        <v>9139</v>
      </c>
      <c r="JW36" s="217">
        <v>437776</v>
      </c>
      <c r="JX36" s="217">
        <v>290434</v>
      </c>
      <c r="JY36" s="217">
        <v>255375</v>
      </c>
      <c r="JZ36" s="217">
        <v>83982</v>
      </c>
      <c r="KA36" s="286" t="s">
        <v>367</v>
      </c>
      <c r="KB36" s="287"/>
      <c r="KC36" s="288"/>
      <c r="KD36" s="289" t="s">
        <v>366</v>
      </c>
      <c r="KE36" s="290"/>
      <c r="KF36" s="207">
        <v>24258</v>
      </c>
      <c r="KG36" s="150">
        <v>147134</v>
      </c>
      <c r="KH36" s="150">
        <v>8047</v>
      </c>
      <c r="KI36" s="150">
        <v>8047</v>
      </c>
      <c r="KJ36" s="150">
        <v>68322</v>
      </c>
      <c r="KK36" s="216">
        <v>52270</v>
      </c>
      <c r="KL36" s="150">
        <v>47550</v>
      </c>
      <c r="KM36" s="150">
        <v>1430</v>
      </c>
      <c r="KN36" s="217">
        <v>433989</v>
      </c>
      <c r="KO36" s="286" t="s">
        <v>367</v>
      </c>
      <c r="KP36" s="287"/>
      <c r="KQ36" s="288"/>
      <c r="KR36" s="289" t="s">
        <v>366</v>
      </c>
      <c r="KS36" s="290"/>
      <c r="KT36" s="207">
        <v>7567483</v>
      </c>
      <c r="KU36" s="150">
        <v>12981752</v>
      </c>
      <c r="KV36" s="150">
        <v>9630087</v>
      </c>
      <c r="KW36" s="150">
        <v>15105489</v>
      </c>
      <c r="KX36" s="150">
        <v>61133</v>
      </c>
      <c r="KY36" s="312">
        <v>0.59</v>
      </c>
      <c r="KZ36" s="422" t="s">
        <v>367</v>
      </c>
    </row>
    <row r="37" spans="1:312" s="321" customFormat="1" ht="18" x14ac:dyDescent="0.45">
      <c r="A37" s="420"/>
      <c r="B37" s="421"/>
      <c r="D37" s="336"/>
      <c r="E37" s="356" t="s">
        <v>368</v>
      </c>
      <c r="G37" s="207">
        <v>401425</v>
      </c>
      <c r="H37" s="150">
        <v>3027738</v>
      </c>
      <c r="I37" s="150">
        <v>24901</v>
      </c>
      <c r="J37" s="217">
        <v>38477</v>
      </c>
      <c r="K37" s="217">
        <v>35615</v>
      </c>
      <c r="L37" s="217">
        <v>136318</v>
      </c>
      <c r="M37" s="217">
        <v>18198</v>
      </c>
      <c r="N37" s="217">
        <v>2774229</v>
      </c>
      <c r="O37" s="150">
        <v>2089990</v>
      </c>
      <c r="P37" s="150">
        <v>373561</v>
      </c>
      <c r="Q37" s="150">
        <v>310678</v>
      </c>
      <c r="R37" s="216">
        <v>55918</v>
      </c>
      <c r="S37" s="150">
        <v>18139909</v>
      </c>
      <c r="T37" s="286" t="s">
        <v>369</v>
      </c>
      <c r="U37" s="287"/>
      <c r="V37" s="288"/>
      <c r="W37" s="289" t="s">
        <v>368</v>
      </c>
      <c r="X37" s="290"/>
      <c r="Y37" s="150">
        <v>11565144</v>
      </c>
      <c r="Z37" s="216">
        <v>10150613</v>
      </c>
      <c r="AA37" s="150">
        <v>311714</v>
      </c>
      <c r="AB37" s="150">
        <v>1102817</v>
      </c>
      <c r="AC37" s="217">
        <v>6574765</v>
      </c>
      <c r="AD37" s="207">
        <v>187813</v>
      </c>
      <c r="AE37" s="150">
        <v>341046</v>
      </c>
      <c r="AF37" s="150">
        <v>1656</v>
      </c>
      <c r="AG37" s="150">
        <v>0</v>
      </c>
      <c r="AH37" s="150">
        <v>91151</v>
      </c>
      <c r="AI37" s="150">
        <v>658337</v>
      </c>
      <c r="AJ37" s="216">
        <v>29</v>
      </c>
      <c r="AK37" s="150">
        <v>23532</v>
      </c>
      <c r="AL37" s="150">
        <v>148786</v>
      </c>
      <c r="AM37" s="286" t="s">
        <v>369</v>
      </c>
      <c r="AN37" s="287"/>
      <c r="AO37" s="288"/>
      <c r="AP37" s="301" t="s">
        <v>368</v>
      </c>
      <c r="AQ37" s="302"/>
      <c r="AR37" s="150">
        <v>442089</v>
      </c>
      <c r="AS37" s="217">
        <v>2538785</v>
      </c>
      <c r="AT37" s="217">
        <v>2109201</v>
      </c>
      <c r="AU37" s="217">
        <v>25816</v>
      </c>
      <c r="AV37" s="150">
        <v>0</v>
      </c>
      <c r="AW37" s="150">
        <v>0</v>
      </c>
      <c r="AX37" s="150">
        <v>6524</v>
      </c>
      <c r="AY37" s="207">
        <v>278331</v>
      </c>
      <c r="AZ37" s="207">
        <v>189645</v>
      </c>
      <c r="BA37" s="207">
        <v>171925</v>
      </c>
      <c r="BB37" s="207">
        <v>429</v>
      </c>
      <c r="BC37" s="207">
        <v>17291</v>
      </c>
      <c r="BD37" s="150">
        <v>88686</v>
      </c>
      <c r="BE37" s="286" t="s">
        <v>369</v>
      </c>
      <c r="BF37" s="287"/>
      <c r="BG37" s="288"/>
      <c r="BH37" s="289" t="s">
        <v>368</v>
      </c>
      <c r="BI37" s="290"/>
      <c r="BJ37" s="207">
        <v>294</v>
      </c>
      <c r="BK37" s="207">
        <v>7607</v>
      </c>
      <c r="BL37" s="207">
        <v>0</v>
      </c>
      <c r="BM37" s="207">
        <v>0</v>
      </c>
      <c r="BN37" s="207">
        <v>405</v>
      </c>
      <c r="BO37" s="207">
        <v>9138</v>
      </c>
      <c r="BP37" s="207">
        <v>0</v>
      </c>
      <c r="BQ37" s="207">
        <v>0</v>
      </c>
      <c r="BR37" s="207">
        <v>13</v>
      </c>
      <c r="BS37" s="207">
        <v>548</v>
      </c>
      <c r="BT37" s="207">
        <v>39516</v>
      </c>
      <c r="BU37" s="207">
        <v>31165</v>
      </c>
      <c r="BV37" s="207">
        <v>0</v>
      </c>
      <c r="BW37" s="150">
        <v>0</v>
      </c>
      <c r="BX37" s="286" t="s">
        <v>369</v>
      </c>
      <c r="BY37" s="287"/>
      <c r="BZ37" s="288"/>
      <c r="CA37" s="289" t="s">
        <v>368</v>
      </c>
      <c r="CB37" s="290"/>
      <c r="CC37" s="207">
        <v>0</v>
      </c>
      <c r="CD37" s="207">
        <v>0</v>
      </c>
      <c r="CE37" s="207">
        <v>720564</v>
      </c>
      <c r="CF37" s="207">
        <v>556468</v>
      </c>
      <c r="CG37" s="207">
        <v>505032</v>
      </c>
      <c r="CH37" s="207">
        <v>0</v>
      </c>
      <c r="CI37" s="207">
        <v>51436</v>
      </c>
      <c r="CJ37" s="207">
        <v>164096</v>
      </c>
      <c r="CK37" s="207">
        <v>0</v>
      </c>
      <c r="CL37" s="207">
        <v>16518</v>
      </c>
      <c r="CM37" s="207">
        <v>0</v>
      </c>
      <c r="CN37" s="207">
        <v>0</v>
      </c>
      <c r="CO37" s="207">
        <v>3055</v>
      </c>
      <c r="CP37" s="207">
        <v>15047</v>
      </c>
      <c r="CQ37" s="150">
        <v>0</v>
      </c>
      <c r="CR37" s="286" t="s">
        <v>369</v>
      </c>
      <c r="CS37" s="287"/>
      <c r="CT37" s="288"/>
      <c r="CU37" s="289" t="s">
        <v>368</v>
      </c>
      <c r="CV37" s="290"/>
      <c r="CW37" s="207">
        <v>97</v>
      </c>
      <c r="CX37" s="207">
        <v>3612</v>
      </c>
      <c r="CY37" s="207">
        <v>9346</v>
      </c>
      <c r="CZ37" s="207">
        <v>67896</v>
      </c>
      <c r="DA37" s="207">
        <v>48422</v>
      </c>
      <c r="DB37" s="207">
        <v>103</v>
      </c>
      <c r="DC37" s="207">
        <v>0</v>
      </c>
      <c r="DD37" s="207">
        <v>0</v>
      </c>
      <c r="DE37" s="207">
        <v>0</v>
      </c>
      <c r="DF37" s="207">
        <v>0</v>
      </c>
      <c r="DG37" s="207">
        <v>1290389</v>
      </c>
      <c r="DH37" s="207">
        <v>896789</v>
      </c>
      <c r="DI37" s="150">
        <v>815274</v>
      </c>
      <c r="DJ37" s="286" t="s">
        <v>369</v>
      </c>
      <c r="DK37" s="287"/>
      <c r="DL37" s="288"/>
      <c r="DM37" s="289" t="s">
        <v>368</v>
      </c>
      <c r="DN37" s="290"/>
      <c r="DO37" s="207">
        <v>81515</v>
      </c>
      <c r="DP37" s="207">
        <v>393600</v>
      </c>
      <c r="DQ37" s="207">
        <v>13472</v>
      </c>
      <c r="DR37" s="207">
        <v>13366</v>
      </c>
      <c r="DS37" s="207">
        <v>20576</v>
      </c>
      <c r="DT37" s="207">
        <v>0</v>
      </c>
      <c r="DU37" s="207">
        <v>21745</v>
      </c>
      <c r="DV37" s="207">
        <v>177933</v>
      </c>
      <c r="DW37" s="207">
        <v>146508</v>
      </c>
      <c r="DX37" s="207">
        <v>0</v>
      </c>
      <c r="DY37" s="207">
        <v>0</v>
      </c>
      <c r="DZ37" s="207">
        <v>0</v>
      </c>
      <c r="EA37" s="207">
        <v>0</v>
      </c>
      <c r="EB37" s="150">
        <v>4045116</v>
      </c>
      <c r="EC37" s="286" t="s">
        <v>369</v>
      </c>
      <c r="ED37" s="287"/>
      <c r="EE37" s="288"/>
      <c r="EF37" s="289" t="s">
        <v>368</v>
      </c>
      <c r="EG37" s="290"/>
      <c r="EH37" s="150">
        <v>1141612</v>
      </c>
      <c r="EI37" s="150">
        <v>1141612</v>
      </c>
      <c r="EJ37" s="150">
        <v>0</v>
      </c>
      <c r="EK37" s="150">
        <v>0</v>
      </c>
      <c r="EL37" s="150">
        <v>1141612</v>
      </c>
      <c r="EM37" s="150">
        <v>0</v>
      </c>
      <c r="EN37" s="150">
        <v>0</v>
      </c>
      <c r="EO37" s="216">
        <v>2908</v>
      </c>
      <c r="EP37" s="150">
        <v>35957</v>
      </c>
      <c r="EQ37" s="150">
        <v>31660</v>
      </c>
      <c r="ER37" s="217">
        <v>4297</v>
      </c>
      <c r="ES37" s="217">
        <v>542</v>
      </c>
      <c r="ET37" s="217">
        <v>495382</v>
      </c>
      <c r="EU37" s="150">
        <v>29635791</v>
      </c>
      <c r="EV37" s="286" t="s">
        <v>369</v>
      </c>
      <c r="EW37" s="287"/>
      <c r="EX37" s="288"/>
      <c r="EY37" s="289" t="s">
        <v>368</v>
      </c>
      <c r="EZ37" s="290"/>
      <c r="FA37" s="150">
        <v>0</v>
      </c>
      <c r="FB37" s="150">
        <v>140050</v>
      </c>
      <c r="FC37" s="150">
        <f t="shared" si="0"/>
        <v>140050</v>
      </c>
      <c r="FD37" s="216">
        <v>101235</v>
      </c>
      <c r="FE37" s="150">
        <v>608</v>
      </c>
      <c r="FF37" s="150">
        <v>2307877</v>
      </c>
      <c r="FG37" s="150">
        <v>768490</v>
      </c>
      <c r="FH37" s="150">
        <v>253436</v>
      </c>
      <c r="FI37" s="286" t="s">
        <v>369</v>
      </c>
      <c r="FJ37" s="287"/>
      <c r="FK37" s="288"/>
      <c r="FL37" s="289" t="s">
        <v>368</v>
      </c>
      <c r="FM37" s="290"/>
      <c r="FN37" s="150">
        <v>18889539</v>
      </c>
      <c r="FO37" s="150">
        <v>1434395</v>
      </c>
      <c r="FP37" s="150">
        <v>23755580</v>
      </c>
      <c r="FQ37" s="150">
        <v>4134025</v>
      </c>
      <c r="FR37" s="216">
        <v>0</v>
      </c>
      <c r="FS37" s="150">
        <v>2102219</v>
      </c>
      <c r="FT37" s="150">
        <v>2031806</v>
      </c>
      <c r="FU37" s="217">
        <v>5527966</v>
      </c>
      <c r="FV37" s="217">
        <v>0</v>
      </c>
      <c r="FW37" s="286" t="s">
        <v>369</v>
      </c>
      <c r="FX37" s="287"/>
      <c r="FY37" s="288"/>
      <c r="FZ37" s="289" t="s">
        <v>368</v>
      </c>
      <c r="GA37" s="290"/>
      <c r="GB37" s="207">
        <v>9675136</v>
      </c>
      <c r="GC37" s="150">
        <v>19337127</v>
      </c>
      <c r="GD37" s="150">
        <f>歳出!FF37+歳出!FJ37+歳出!FW37</f>
        <v>5501676</v>
      </c>
      <c r="GE37" s="150">
        <f t="shared" si="1"/>
        <v>9028354</v>
      </c>
      <c r="GF37" s="150">
        <f>歳出!FD37</f>
        <v>14530030</v>
      </c>
      <c r="GG37" s="216">
        <v>4991400</v>
      </c>
      <c r="GH37" s="150">
        <v>251073</v>
      </c>
      <c r="GI37" s="150">
        <f t="shared" si="2"/>
        <v>5242473</v>
      </c>
      <c r="GJ37" s="217">
        <v>8941727</v>
      </c>
      <c r="GK37" s="286" t="s">
        <v>369</v>
      </c>
      <c r="GL37" s="287"/>
      <c r="GM37" s="288"/>
      <c r="GN37" s="289" t="s">
        <v>368</v>
      </c>
      <c r="GO37" s="290"/>
      <c r="GP37" s="207">
        <v>40242</v>
      </c>
      <c r="GQ37" s="150">
        <f t="shared" si="3"/>
        <v>8981969</v>
      </c>
      <c r="GR37" s="150">
        <v>69330</v>
      </c>
      <c r="GS37" s="150">
        <v>0</v>
      </c>
      <c r="GT37" s="150">
        <v>7160585</v>
      </c>
      <c r="GU37" s="216">
        <v>0</v>
      </c>
      <c r="GV37" s="150">
        <v>0</v>
      </c>
      <c r="GW37" s="150">
        <v>1298281</v>
      </c>
      <c r="GX37" s="217">
        <v>0</v>
      </c>
      <c r="GY37" s="217">
        <v>0</v>
      </c>
      <c r="GZ37" s="150">
        <v>0</v>
      </c>
      <c r="HA37" s="286" t="s">
        <v>369</v>
      </c>
      <c r="HB37" s="287"/>
      <c r="HC37" s="288"/>
      <c r="HD37" s="289" t="s">
        <v>368</v>
      </c>
      <c r="HE37" s="290"/>
      <c r="HF37" s="207">
        <v>0</v>
      </c>
      <c r="HG37" s="150">
        <v>6160020</v>
      </c>
      <c r="HH37" s="150">
        <v>8204244</v>
      </c>
      <c r="HI37" s="150">
        <v>8200444</v>
      </c>
      <c r="HJ37" s="217">
        <v>1138</v>
      </c>
      <c r="HK37" s="286" t="s">
        <v>369</v>
      </c>
      <c r="HL37" s="287"/>
      <c r="HM37" s="288"/>
      <c r="HN37" s="289" t="s">
        <v>368</v>
      </c>
      <c r="HO37" s="290"/>
      <c r="HP37" s="207">
        <v>2603400</v>
      </c>
      <c r="HQ37" s="150">
        <v>1813100</v>
      </c>
      <c r="HR37" s="150">
        <v>4463757</v>
      </c>
      <c r="HS37" s="150">
        <v>8880257</v>
      </c>
      <c r="HT37" s="150">
        <v>0</v>
      </c>
      <c r="HU37" s="303">
        <v>22.6</v>
      </c>
      <c r="HV37" s="304">
        <v>19.399999999999999</v>
      </c>
      <c r="HW37" s="304">
        <v>14.4</v>
      </c>
      <c r="HX37" s="305" t="s">
        <v>369</v>
      </c>
      <c r="HY37" s="306"/>
      <c r="HZ37" s="307"/>
      <c r="IA37" s="308" t="s">
        <v>368</v>
      </c>
      <c r="IB37" s="309"/>
      <c r="IC37" s="304">
        <v>56.4</v>
      </c>
      <c r="ID37" s="310">
        <v>12.9</v>
      </c>
      <c r="IE37" s="310">
        <v>1.1000000000000001</v>
      </c>
      <c r="IF37" s="310">
        <v>12.2</v>
      </c>
      <c r="IG37" s="304">
        <v>0</v>
      </c>
      <c r="IH37" s="304">
        <v>12.6</v>
      </c>
      <c r="II37" s="304">
        <v>95.2</v>
      </c>
      <c r="IJ37" s="304">
        <v>95.2</v>
      </c>
      <c r="IK37" s="286" t="s">
        <v>369</v>
      </c>
      <c r="IL37" s="287"/>
      <c r="IM37" s="288"/>
      <c r="IN37" s="289" t="s">
        <v>368</v>
      </c>
      <c r="IO37" s="290"/>
      <c r="IP37" s="311">
        <v>12.1</v>
      </c>
      <c r="IQ37" s="150">
        <v>148257732</v>
      </c>
      <c r="IR37" s="150">
        <v>8108695</v>
      </c>
      <c r="IS37" s="217">
        <v>5108310</v>
      </c>
      <c r="IT37" s="217">
        <v>7933365</v>
      </c>
      <c r="IU37" s="217">
        <v>2256</v>
      </c>
      <c r="IV37" s="286" t="s">
        <v>369</v>
      </c>
      <c r="IW37" s="287"/>
      <c r="IX37" s="288"/>
      <c r="IY37" s="289" t="s">
        <v>368</v>
      </c>
      <c r="IZ37" s="290"/>
      <c r="JA37" s="207">
        <v>29711017</v>
      </c>
      <c r="JB37" s="150">
        <v>49666241</v>
      </c>
      <c r="JC37" s="150">
        <v>21784320</v>
      </c>
      <c r="JD37" s="150">
        <v>8669250</v>
      </c>
      <c r="JE37" s="216">
        <v>19212671</v>
      </c>
      <c r="JF37" s="150">
        <v>1998569</v>
      </c>
      <c r="JG37" s="150">
        <v>1911000</v>
      </c>
      <c r="JH37" s="217">
        <v>87569</v>
      </c>
      <c r="JI37" s="217">
        <v>30031931</v>
      </c>
      <c r="JJ37" s="286" t="s">
        <v>369</v>
      </c>
      <c r="JK37" s="287"/>
      <c r="JL37" s="288"/>
      <c r="JM37" s="289" t="s">
        <v>368</v>
      </c>
      <c r="JN37" s="290"/>
      <c r="JO37" s="207">
        <v>166286</v>
      </c>
      <c r="JP37" s="150">
        <v>1704</v>
      </c>
      <c r="JQ37" s="150">
        <v>5206</v>
      </c>
      <c r="JR37" s="150">
        <v>59364</v>
      </c>
      <c r="JS37" s="150">
        <v>133491</v>
      </c>
      <c r="JT37" s="216">
        <v>37219</v>
      </c>
      <c r="JU37" s="150">
        <v>4319</v>
      </c>
      <c r="JV37" s="150">
        <v>18892</v>
      </c>
      <c r="JW37" s="217">
        <v>490691</v>
      </c>
      <c r="JX37" s="217">
        <v>311610</v>
      </c>
      <c r="JY37" s="217">
        <v>287398</v>
      </c>
      <c r="JZ37" s="217">
        <v>62038</v>
      </c>
      <c r="KA37" s="286" t="s">
        <v>369</v>
      </c>
      <c r="KB37" s="287"/>
      <c r="KC37" s="288"/>
      <c r="KD37" s="289" t="s">
        <v>368</v>
      </c>
      <c r="KE37" s="290"/>
      <c r="KF37" s="207">
        <v>36969</v>
      </c>
      <c r="KG37" s="150">
        <v>188391</v>
      </c>
      <c r="KH37" s="150">
        <v>30417</v>
      </c>
      <c r="KI37" s="150">
        <v>30417</v>
      </c>
      <c r="KJ37" s="150">
        <v>43392</v>
      </c>
      <c r="KK37" s="216">
        <v>49729</v>
      </c>
      <c r="KL37" s="150">
        <v>47236</v>
      </c>
      <c r="KM37" s="150">
        <v>3185</v>
      </c>
      <c r="KN37" s="217">
        <v>480952</v>
      </c>
      <c r="KO37" s="286" t="s">
        <v>369</v>
      </c>
      <c r="KP37" s="287"/>
      <c r="KQ37" s="288"/>
      <c r="KR37" s="289" t="s">
        <v>368</v>
      </c>
      <c r="KS37" s="290"/>
      <c r="KT37" s="207">
        <v>69843844</v>
      </c>
      <c r="KU37" s="150">
        <v>97409412</v>
      </c>
      <c r="KV37" s="150">
        <v>89244187</v>
      </c>
      <c r="KW37" s="150">
        <v>118178032</v>
      </c>
      <c r="KX37" s="150">
        <v>1328044</v>
      </c>
      <c r="KY37" s="312">
        <v>0.73</v>
      </c>
      <c r="KZ37" s="422" t="s">
        <v>369</v>
      </c>
    </row>
    <row r="38" spans="1:312" s="321" customFormat="1" ht="18" x14ac:dyDescent="0.45">
      <c r="A38" s="420"/>
      <c r="B38" s="421"/>
      <c r="D38" s="336"/>
      <c r="E38" s="356" t="s">
        <v>370</v>
      </c>
      <c r="G38" s="207">
        <v>115959</v>
      </c>
      <c r="H38" s="150">
        <v>541239</v>
      </c>
      <c r="I38" s="150">
        <v>8412</v>
      </c>
      <c r="J38" s="217">
        <v>16482</v>
      </c>
      <c r="K38" s="217">
        <v>18563</v>
      </c>
      <c r="L38" s="217">
        <v>12872</v>
      </c>
      <c r="M38" s="217">
        <v>5431</v>
      </c>
      <c r="N38" s="217">
        <v>479479</v>
      </c>
      <c r="O38" s="150">
        <v>391365</v>
      </c>
      <c r="P38" s="150">
        <v>47355</v>
      </c>
      <c r="Q38" s="150">
        <v>40759</v>
      </c>
      <c r="R38" s="216">
        <v>34788</v>
      </c>
      <c r="S38" s="150">
        <v>2253893</v>
      </c>
      <c r="T38" s="286" t="s">
        <v>371</v>
      </c>
      <c r="U38" s="287"/>
      <c r="V38" s="288"/>
      <c r="W38" s="289" t="s">
        <v>370</v>
      </c>
      <c r="X38" s="290"/>
      <c r="Y38" s="150">
        <v>1469841</v>
      </c>
      <c r="Z38" s="216">
        <v>1351339</v>
      </c>
      <c r="AA38" s="150">
        <v>34627</v>
      </c>
      <c r="AB38" s="150">
        <v>83875</v>
      </c>
      <c r="AC38" s="217">
        <v>784052</v>
      </c>
      <c r="AD38" s="207">
        <v>13184</v>
      </c>
      <c r="AE38" s="150">
        <v>22758</v>
      </c>
      <c r="AF38" s="150">
        <v>0</v>
      </c>
      <c r="AG38" s="150">
        <v>0</v>
      </c>
      <c r="AH38" s="150">
        <v>2831</v>
      </c>
      <c r="AI38" s="150">
        <v>80348</v>
      </c>
      <c r="AJ38" s="216">
        <v>0</v>
      </c>
      <c r="AK38" s="150">
        <v>2208</v>
      </c>
      <c r="AL38" s="150">
        <v>0</v>
      </c>
      <c r="AM38" s="286" t="s">
        <v>371</v>
      </c>
      <c r="AN38" s="287"/>
      <c r="AO38" s="288"/>
      <c r="AP38" s="301" t="s">
        <v>370</v>
      </c>
      <c r="AQ38" s="302"/>
      <c r="AR38" s="150">
        <v>51921</v>
      </c>
      <c r="AS38" s="217">
        <v>333058</v>
      </c>
      <c r="AT38" s="217">
        <v>277744</v>
      </c>
      <c r="AU38" s="217">
        <v>0</v>
      </c>
      <c r="AV38" s="150">
        <v>0</v>
      </c>
      <c r="AW38" s="150">
        <v>0</v>
      </c>
      <c r="AX38" s="150">
        <v>0</v>
      </c>
      <c r="AY38" s="207">
        <v>589764</v>
      </c>
      <c r="AZ38" s="207">
        <v>437961</v>
      </c>
      <c r="BA38" s="207">
        <v>413171</v>
      </c>
      <c r="BB38" s="207">
        <v>0</v>
      </c>
      <c r="BC38" s="207">
        <v>24790</v>
      </c>
      <c r="BD38" s="150">
        <v>151803</v>
      </c>
      <c r="BE38" s="286" t="s">
        <v>371</v>
      </c>
      <c r="BF38" s="287"/>
      <c r="BG38" s="288"/>
      <c r="BH38" s="289" t="s">
        <v>370</v>
      </c>
      <c r="BI38" s="290"/>
      <c r="BJ38" s="207">
        <v>0</v>
      </c>
      <c r="BK38" s="207">
        <v>10095</v>
      </c>
      <c r="BL38" s="207">
        <v>0</v>
      </c>
      <c r="BM38" s="207">
        <v>0</v>
      </c>
      <c r="BN38" s="207">
        <v>1113</v>
      </c>
      <c r="BO38" s="207">
        <v>16400</v>
      </c>
      <c r="BP38" s="207">
        <v>0</v>
      </c>
      <c r="BQ38" s="207">
        <v>0</v>
      </c>
      <c r="BR38" s="207">
        <v>0</v>
      </c>
      <c r="BS38" s="207">
        <v>1495</v>
      </c>
      <c r="BT38" s="207">
        <v>84026</v>
      </c>
      <c r="BU38" s="207">
        <v>38674</v>
      </c>
      <c r="BV38" s="207">
        <v>0</v>
      </c>
      <c r="BW38" s="150">
        <v>0</v>
      </c>
      <c r="BX38" s="286" t="s">
        <v>371</v>
      </c>
      <c r="BY38" s="287"/>
      <c r="BZ38" s="288"/>
      <c r="CA38" s="289" t="s">
        <v>370</v>
      </c>
      <c r="CB38" s="290"/>
      <c r="CC38" s="207">
        <v>0</v>
      </c>
      <c r="CD38" s="207">
        <v>0</v>
      </c>
      <c r="CE38" s="207">
        <v>62113</v>
      </c>
      <c r="CF38" s="207">
        <v>47146</v>
      </c>
      <c r="CG38" s="207">
        <v>44478</v>
      </c>
      <c r="CH38" s="207">
        <v>0</v>
      </c>
      <c r="CI38" s="207">
        <v>2668</v>
      </c>
      <c r="CJ38" s="207">
        <v>14967</v>
      </c>
      <c r="CK38" s="207">
        <v>0</v>
      </c>
      <c r="CL38" s="207">
        <v>981</v>
      </c>
      <c r="CM38" s="207">
        <v>0</v>
      </c>
      <c r="CN38" s="207">
        <v>0</v>
      </c>
      <c r="CO38" s="207">
        <v>184</v>
      </c>
      <c r="CP38" s="207">
        <v>3531</v>
      </c>
      <c r="CQ38" s="150">
        <v>0</v>
      </c>
      <c r="CR38" s="286" t="s">
        <v>371</v>
      </c>
      <c r="CS38" s="287"/>
      <c r="CT38" s="288"/>
      <c r="CU38" s="289" t="s">
        <v>370</v>
      </c>
      <c r="CV38" s="290"/>
      <c r="CW38" s="207">
        <v>0</v>
      </c>
      <c r="CX38" s="207">
        <v>0</v>
      </c>
      <c r="CY38" s="207">
        <v>0</v>
      </c>
      <c r="CZ38" s="207">
        <v>5993</v>
      </c>
      <c r="DA38" s="207">
        <v>4278</v>
      </c>
      <c r="DB38" s="207">
        <v>0</v>
      </c>
      <c r="DC38" s="207">
        <v>0</v>
      </c>
      <c r="DD38" s="207">
        <v>0</v>
      </c>
      <c r="DE38" s="207">
        <v>0</v>
      </c>
      <c r="DF38" s="207">
        <v>0</v>
      </c>
      <c r="DG38" s="207">
        <v>0</v>
      </c>
      <c r="DH38" s="207">
        <v>0</v>
      </c>
      <c r="DI38" s="150">
        <v>0</v>
      </c>
      <c r="DJ38" s="286" t="s">
        <v>371</v>
      </c>
      <c r="DK38" s="287"/>
      <c r="DL38" s="288"/>
      <c r="DM38" s="289" t="s">
        <v>370</v>
      </c>
      <c r="DN38" s="290"/>
      <c r="DO38" s="207">
        <v>0</v>
      </c>
      <c r="DP38" s="207">
        <v>0</v>
      </c>
      <c r="DQ38" s="207">
        <v>0</v>
      </c>
      <c r="DR38" s="207">
        <v>0</v>
      </c>
      <c r="DS38" s="207">
        <v>0</v>
      </c>
      <c r="DT38" s="207">
        <v>0</v>
      </c>
      <c r="DU38" s="207">
        <v>0</v>
      </c>
      <c r="DV38" s="207">
        <v>0</v>
      </c>
      <c r="DW38" s="207">
        <v>0</v>
      </c>
      <c r="DX38" s="207">
        <v>0</v>
      </c>
      <c r="DY38" s="207">
        <v>0</v>
      </c>
      <c r="DZ38" s="207">
        <v>0</v>
      </c>
      <c r="EA38" s="207">
        <v>0</v>
      </c>
      <c r="EB38" s="150">
        <v>555469</v>
      </c>
      <c r="EC38" s="286" t="s">
        <v>371</v>
      </c>
      <c r="ED38" s="287"/>
      <c r="EE38" s="288"/>
      <c r="EF38" s="289" t="s">
        <v>370</v>
      </c>
      <c r="EG38" s="290"/>
      <c r="EH38" s="150">
        <v>564216</v>
      </c>
      <c r="EI38" s="150">
        <v>564216</v>
      </c>
      <c r="EJ38" s="150">
        <v>0</v>
      </c>
      <c r="EK38" s="150">
        <v>0</v>
      </c>
      <c r="EL38" s="150">
        <v>564216</v>
      </c>
      <c r="EM38" s="150">
        <v>0</v>
      </c>
      <c r="EN38" s="150">
        <v>0</v>
      </c>
      <c r="EO38" s="216">
        <v>1689</v>
      </c>
      <c r="EP38" s="150">
        <v>7714</v>
      </c>
      <c r="EQ38" s="150">
        <v>3853</v>
      </c>
      <c r="ER38" s="217">
        <v>3861</v>
      </c>
      <c r="ES38" s="217">
        <v>4608</v>
      </c>
      <c r="ET38" s="217">
        <v>100051</v>
      </c>
      <c r="EU38" s="150">
        <v>4831503</v>
      </c>
      <c r="EV38" s="286" t="s">
        <v>371</v>
      </c>
      <c r="EW38" s="287"/>
      <c r="EX38" s="288"/>
      <c r="EY38" s="289" t="s">
        <v>370</v>
      </c>
      <c r="EZ38" s="290"/>
      <c r="FA38" s="150">
        <v>4872</v>
      </c>
      <c r="FB38" s="150">
        <v>35141</v>
      </c>
      <c r="FC38" s="150">
        <f t="shared" si="0"/>
        <v>40013</v>
      </c>
      <c r="FD38" s="216">
        <v>13599</v>
      </c>
      <c r="FE38" s="150">
        <v>224</v>
      </c>
      <c r="FF38" s="150">
        <v>446510</v>
      </c>
      <c r="FG38" s="150">
        <v>211082</v>
      </c>
      <c r="FH38" s="150">
        <v>106944</v>
      </c>
      <c r="FI38" s="286" t="s">
        <v>371</v>
      </c>
      <c r="FJ38" s="287"/>
      <c r="FK38" s="288"/>
      <c r="FL38" s="289" t="s">
        <v>370</v>
      </c>
      <c r="FM38" s="290"/>
      <c r="FN38" s="150">
        <v>2678223</v>
      </c>
      <c r="FO38" s="150">
        <v>162121</v>
      </c>
      <c r="FP38" s="150">
        <v>3618703</v>
      </c>
      <c r="FQ38" s="150">
        <v>1502020</v>
      </c>
      <c r="FR38" s="216">
        <v>4374</v>
      </c>
      <c r="FS38" s="150">
        <v>1365527</v>
      </c>
      <c r="FT38" s="150">
        <v>132119</v>
      </c>
      <c r="FU38" s="217">
        <v>554335</v>
      </c>
      <c r="FV38" s="217">
        <v>0</v>
      </c>
      <c r="FW38" s="286" t="s">
        <v>371</v>
      </c>
      <c r="FX38" s="287"/>
      <c r="FY38" s="288"/>
      <c r="FZ38" s="289" t="s">
        <v>370</v>
      </c>
      <c r="GA38" s="290"/>
      <c r="GB38" s="207">
        <v>829408</v>
      </c>
      <c r="GC38" s="150">
        <v>2885763</v>
      </c>
      <c r="GD38" s="150">
        <f>歳出!FF38+歳出!FJ38+歳出!FW38</f>
        <v>713686</v>
      </c>
      <c r="GE38" s="150">
        <f t="shared" si="1"/>
        <v>556005</v>
      </c>
      <c r="GF38" s="150">
        <f>歳出!FD38</f>
        <v>1269691</v>
      </c>
      <c r="GG38" s="216">
        <v>317312</v>
      </c>
      <c r="GH38" s="150">
        <v>396374</v>
      </c>
      <c r="GI38" s="150">
        <f t="shared" si="2"/>
        <v>713686</v>
      </c>
      <c r="GJ38" s="217">
        <v>540164</v>
      </c>
      <c r="GK38" s="286" t="s">
        <v>371</v>
      </c>
      <c r="GL38" s="287"/>
      <c r="GM38" s="288"/>
      <c r="GN38" s="289" t="s">
        <v>370</v>
      </c>
      <c r="GO38" s="290"/>
      <c r="GP38" s="207">
        <v>11628</v>
      </c>
      <c r="GQ38" s="150">
        <f t="shared" si="3"/>
        <v>551792</v>
      </c>
      <c r="GR38" s="150">
        <v>2859</v>
      </c>
      <c r="GS38" s="150">
        <v>0</v>
      </c>
      <c r="GT38" s="150">
        <v>520111</v>
      </c>
      <c r="GU38" s="216">
        <v>18384</v>
      </c>
      <c r="GV38" s="150">
        <v>0</v>
      </c>
      <c r="GW38" s="150">
        <v>63490</v>
      </c>
      <c r="GX38" s="217">
        <v>0</v>
      </c>
      <c r="GY38" s="217">
        <v>0</v>
      </c>
      <c r="GZ38" s="150">
        <v>0</v>
      </c>
      <c r="HA38" s="286" t="s">
        <v>371</v>
      </c>
      <c r="HB38" s="287"/>
      <c r="HC38" s="288"/>
      <c r="HD38" s="289" t="s">
        <v>370</v>
      </c>
      <c r="HE38" s="290"/>
      <c r="HF38" s="207">
        <v>0</v>
      </c>
      <c r="HG38" s="150">
        <v>953889</v>
      </c>
      <c r="HH38" s="150">
        <v>1095872</v>
      </c>
      <c r="HI38" s="150">
        <v>948260</v>
      </c>
      <c r="HJ38" s="217">
        <v>282</v>
      </c>
      <c r="HK38" s="286" t="s">
        <v>371</v>
      </c>
      <c r="HL38" s="287"/>
      <c r="HM38" s="288"/>
      <c r="HN38" s="289" t="s">
        <v>370</v>
      </c>
      <c r="HO38" s="290"/>
      <c r="HP38" s="207">
        <v>8839</v>
      </c>
      <c r="HQ38" s="150">
        <v>99927</v>
      </c>
      <c r="HR38" s="150">
        <v>1222826</v>
      </c>
      <c r="HS38" s="150">
        <v>1331592</v>
      </c>
      <c r="HT38" s="150">
        <v>0</v>
      </c>
      <c r="HU38" s="303">
        <v>26.1</v>
      </c>
      <c r="HV38" s="304">
        <v>14.1</v>
      </c>
      <c r="HW38" s="304">
        <v>16.100000000000001</v>
      </c>
      <c r="HX38" s="305" t="s">
        <v>371</v>
      </c>
      <c r="HY38" s="306"/>
      <c r="HZ38" s="307"/>
      <c r="IA38" s="308" t="s">
        <v>370</v>
      </c>
      <c r="IB38" s="309"/>
      <c r="IC38" s="304">
        <v>56.3</v>
      </c>
      <c r="ID38" s="310">
        <v>12.4</v>
      </c>
      <c r="IE38" s="310">
        <v>0.9</v>
      </c>
      <c r="IF38" s="310">
        <v>14.3</v>
      </c>
      <c r="IG38" s="304">
        <v>0.4</v>
      </c>
      <c r="IH38" s="304">
        <v>13.9</v>
      </c>
      <c r="II38" s="304">
        <v>98.2</v>
      </c>
      <c r="IJ38" s="304">
        <v>98.2</v>
      </c>
      <c r="IK38" s="286" t="s">
        <v>371</v>
      </c>
      <c r="IL38" s="287"/>
      <c r="IM38" s="288"/>
      <c r="IN38" s="289" t="s">
        <v>370</v>
      </c>
      <c r="IO38" s="290"/>
      <c r="IP38" s="311">
        <v>13.7</v>
      </c>
      <c r="IQ38" s="150">
        <v>22422980</v>
      </c>
      <c r="IR38" s="150">
        <v>455922</v>
      </c>
      <c r="IS38" s="217">
        <v>242793</v>
      </c>
      <c r="IT38" s="217">
        <v>1978683</v>
      </c>
      <c r="IU38" s="217">
        <v>374121</v>
      </c>
      <c r="IV38" s="286" t="s">
        <v>371</v>
      </c>
      <c r="IW38" s="287"/>
      <c r="IX38" s="288"/>
      <c r="IY38" s="289" t="s">
        <v>370</v>
      </c>
      <c r="IZ38" s="290"/>
      <c r="JA38" s="207">
        <v>7503050</v>
      </c>
      <c r="JB38" s="150">
        <v>7313067</v>
      </c>
      <c r="JC38" s="150">
        <v>1721448</v>
      </c>
      <c r="JD38" s="150">
        <v>1734110</v>
      </c>
      <c r="JE38" s="216">
        <v>3857509</v>
      </c>
      <c r="JF38" s="150">
        <v>0</v>
      </c>
      <c r="JG38" s="150">
        <v>0</v>
      </c>
      <c r="JH38" s="217">
        <v>0</v>
      </c>
      <c r="JI38" s="217">
        <v>11258038</v>
      </c>
      <c r="JJ38" s="286" t="s">
        <v>371</v>
      </c>
      <c r="JK38" s="287"/>
      <c r="JL38" s="288"/>
      <c r="JM38" s="289" t="s">
        <v>370</v>
      </c>
      <c r="JN38" s="290"/>
      <c r="JO38" s="207">
        <v>153066</v>
      </c>
      <c r="JP38" s="150">
        <v>2782</v>
      </c>
      <c r="JQ38" s="150">
        <v>4762</v>
      </c>
      <c r="JR38" s="150">
        <v>79885</v>
      </c>
      <c r="JS38" s="150">
        <v>114025</v>
      </c>
      <c r="JT38" s="216">
        <v>40476</v>
      </c>
      <c r="JU38" s="150">
        <v>18700</v>
      </c>
      <c r="JV38" s="150">
        <v>13174</v>
      </c>
      <c r="JW38" s="217">
        <v>495072</v>
      </c>
      <c r="JX38" s="217">
        <v>297156</v>
      </c>
      <c r="JY38" s="217">
        <v>276910</v>
      </c>
      <c r="JZ38" s="217">
        <v>83094</v>
      </c>
      <c r="KA38" s="286" t="s">
        <v>371</v>
      </c>
      <c r="KB38" s="287"/>
      <c r="KC38" s="288"/>
      <c r="KD38" s="289" t="s">
        <v>370</v>
      </c>
      <c r="KE38" s="290"/>
      <c r="KF38" s="207">
        <v>41383</v>
      </c>
      <c r="KG38" s="150">
        <v>152434</v>
      </c>
      <c r="KH38" s="150">
        <v>22039</v>
      </c>
      <c r="KI38" s="150">
        <v>21837</v>
      </c>
      <c r="KJ38" s="150">
        <v>50599</v>
      </c>
      <c r="KK38" s="216">
        <v>62236</v>
      </c>
      <c r="KL38" s="150">
        <v>51561</v>
      </c>
      <c r="KM38" s="150">
        <v>2710</v>
      </c>
      <c r="KN38" s="217">
        <v>489396</v>
      </c>
      <c r="KO38" s="286" t="s">
        <v>371</v>
      </c>
      <c r="KP38" s="287"/>
      <c r="KQ38" s="288"/>
      <c r="KR38" s="289" t="s">
        <v>370</v>
      </c>
      <c r="KS38" s="290"/>
      <c r="KT38" s="207">
        <v>8010021</v>
      </c>
      <c r="KU38" s="150">
        <v>12227526</v>
      </c>
      <c r="KV38" s="150">
        <v>10177132</v>
      </c>
      <c r="KW38" s="150">
        <v>14463932</v>
      </c>
      <c r="KX38" s="150">
        <v>69196</v>
      </c>
      <c r="KY38" s="312">
        <v>0.67</v>
      </c>
      <c r="KZ38" s="422" t="s">
        <v>371</v>
      </c>
    </row>
    <row r="39" spans="1:312" s="321" customFormat="1" ht="18" x14ac:dyDescent="0.45">
      <c r="A39" s="420"/>
      <c r="B39" s="421"/>
      <c r="D39" s="336"/>
      <c r="E39" s="356" t="s">
        <v>372</v>
      </c>
      <c r="G39" s="207">
        <v>100330</v>
      </c>
      <c r="H39" s="150">
        <v>646195</v>
      </c>
      <c r="I39" s="150">
        <v>9327</v>
      </c>
      <c r="J39" s="217">
        <v>7110</v>
      </c>
      <c r="K39" s="217">
        <v>10794</v>
      </c>
      <c r="L39" s="217">
        <v>0</v>
      </c>
      <c r="M39" s="217">
        <v>8231</v>
      </c>
      <c r="N39" s="217">
        <v>610733</v>
      </c>
      <c r="O39" s="150">
        <v>476668</v>
      </c>
      <c r="P39" s="150">
        <v>72441</v>
      </c>
      <c r="Q39" s="150">
        <v>61624</v>
      </c>
      <c r="R39" s="216">
        <v>30322</v>
      </c>
      <c r="S39" s="150">
        <v>2030076</v>
      </c>
      <c r="T39" s="286" t="s">
        <v>373</v>
      </c>
      <c r="U39" s="287"/>
      <c r="V39" s="288"/>
      <c r="W39" s="289" t="s">
        <v>372</v>
      </c>
      <c r="X39" s="290"/>
      <c r="Y39" s="150">
        <v>1294505</v>
      </c>
      <c r="Z39" s="216">
        <v>1188294</v>
      </c>
      <c r="AA39" s="150">
        <v>29354</v>
      </c>
      <c r="AB39" s="150">
        <v>76857</v>
      </c>
      <c r="AC39" s="217">
        <v>735571</v>
      </c>
      <c r="AD39" s="207">
        <v>26652</v>
      </c>
      <c r="AE39" s="150">
        <v>21452</v>
      </c>
      <c r="AF39" s="150">
        <v>0</v>
      </c>
      <c r="AG39" s="150">
        <v>0</v>
      </c>
      <c r="AH39" s="150">
        <v>384</v>
      </c>
      <c r="AI39" s="150">
        <v>107294</v>
      </c>
      <c r="AJ39" s="216">
        <v>0</v>
      </c>
      <c r="AK39" s="150">
        <v>2526</v>
      </c>
      <c r="AL39" s="150">
        <v>961</v>
      </c>
      <c r="AM39" s="286" t="s">
        <v>373</v>
      </c>
      <c r="AN39" s="287"/>
      <c r="AO39" s="288"/>
      <c r="AP39" s="301" t="s">
        <v>372</v>
      </c>
      <c r="AQ39" s="302"/>
      <c r="AR39" s="150">
        <v>62965</v>
      </c>
      <c r="AS39" s="217">
        <v>282800</v>
      </c>
      <c r="AT39" s="217">
        <v>230537</v>
      </c>
      <c r="AU39" s="217">
        <v>0</v>
      </c>
      <c r="AV39" s="150">
        <v>0</v>
      </c>
      <c r="AW39" s="150">
        <v>0</v>
      </c>
      <c r="AX39" s="150">
        <v>0</v>
      </c>
      <c r="AY39" s="207">
        <v>263590</v>
      </c>
      <c r="AZ39" s="207">
        <v>178370</v>
      </c>
      <c r="BA39" s="207">
        <v>168281</v>
      </c>
      <c r="BB39" s="207">
        <v>0</v>
      </c>
      <c r="BC39" s="207">
        <v>10089</v>
      </c>
      <c r="BD39" s="150">
        <v>85220</v>
      </c>
      <c r="BE39" s="286" t="s">
        <v>373</v>
      </c>
      <c r="BF39" s="287"/>
      <c r="BG39" s="288"/>
      <c r="BH39" s="289" t="s">
        <v>372</v>
      </c>
      <c r="BI39" s="290"/>
      <c r="BJ39" s="207">
        <v>0</v>
      </c>
      <c r="BK39" s="207">
        <v>2967</v>
      </c>
      <c r="BL39" s="207">
        <v>0</v>
      </c>
      <c r="BM39" s="207">
        <v>0</v>
      </c>
      <c r="BN39" s="207">
        <v>86</v>
      </c>
      <c r="BO39" s="207">
        <v>14225</v>
      </c>
      <c r="BP39" s="207">
        <v>0</v>
      </c>
      <c r="BQ39" s="207">
        <v>0</v>
      </c>
      <c r="BR39" s="207">
        <v>704</v>
      </c>
      <c r="BS39" s="207">
        <v>0</v>
      </c>
      <c r="BT39" s="207">
        <v>36658</v>
      </c>
      <c r="BU39" s="207">
        <v>30580</v>
      </c>
      <c r="BV39" s="207">
        <v>0</v>
      </c>
      <c r="BW39" s="150">
        <v>0</v>
      </c>
      <c r="BX39" s="286" t="s">
        <v>373</v>
      </c>
      <c r="BY39" s="287"/>
      <c r="BZ39" s="288"/>
      <c r="CA39" s="289" t="s">
        <v>372</v>
      </c>
      <c r="CB39" s="290"/>
      <c r="CC39" s="207">
        <v>0</v>
      </c>
      <c r="CD39" s="207">
        <v>0</v>
      </c>
      <c r="CE39" s="207">
        <v>39088</v>
      </c>
      <c r="CF39" s="207">
        <v>29878</v>
      </c>
      <c r="CG39" s="207">
        <v>28186</v>
      </c>
      <c r="CH39" s="207">
        <v>0</v>
      </c>
      <c r="CI39" s="207">
        <v>1692</v>
      </c>
      <c r="CJ39" s="207">
        <v>9210</v>
      </c>
      <c r="CK39" s="207">
        <v>0</v>
      </c>
      <c r="CL39" s="207">
        <v>690</v>
      </c>
      <c r="CM39" s="207">
        <v>0</v>
      </c>
      <c r="CN39" s="207">
        <v>0</v>
      </c>
      <c r="CO39" s="207">
        <v>108</v>
      </c>
      <c r="CP39" s="207">
        <v>2127</v>
      </c>
      <c r="CQ39" s="150">
        <v>0</v>
      </c>
      <c r="CR39" s="286" t="s">
        <v>373</v>
      </c>
      <c r="CS39" s="287"/>
      <c r="CT39" s="288"/>
      <c r="CU39" s="289" t="s">
        <v>372</v>
      </c>
      <c r="CV39" s="290"/>
      <c r="CW39" s="207">
        <v>0</v>
      </c>
      <c r="CX39" s="207">
        <v>0</v>
      </c>
      <c r="CY39" s="207">
        <v>0</v>
      </c>
      <c r="CZ39" s="207">
        <v>3659</v>
      </c>
      <c r="DA39" s="207">
        <v>2626</v>
      </c>
      <c r="DB39" s="207">
        <v>0</v>
      </c>
      <c r="DC39" s="207">
        <v>0</v>
      </c>
      <c r="DD39" s="207">
        <v>0</v>
      </c>
      <c r="DE39" s="207">
        <v>0</v>
      </c>
      <c r="DF39" s="207">
        <v>0</v>
      </c>
      <c r="DG39" s="207">
        <v>16932</v>
      </c>
      <c r="DH39" s="207">
        <v>11981</v>
      </c>
      <c r="DI39" s="150">
        <v>11301</v>
      </c>
      <c r="DJ39" s="286" t="s">
        <v>373</v>
      </c>
      <c r="DK39" s="287"/>
      <c r="DL39" s="288"/>
      <c r="DM39" s="289" t="s">
        <v>372</v>
      </c>
      <c r="DN39" s="290"/>
      <c r="DO39" s="207">
        <v>680</v>
      </c>
      <c r="DP39" s="207">
        <v>4951</v>
      </c>
      <c r="DQ39" s="207">
        <v>220</v>
      </c>
      <c r="DR39" s="207">
        <v>0</v>
      </c>
      <c r="DS39" s="207">
        <v>36</v>
      </c>
      <c r="DT39" s="207">
        <v>0</v>
      </c>
      <c r="DU39" s="207">
        <v>0</v>
      </c>
      <c r="DV39" s="207">
        <v>2683</v>
      </c>
      <c r="DW39" s="207">
        <v>2012</v>
      </c>
      <c r="DX39" s="207">
        <v>0</v>
      </c>
      <c r="DY39" s="207">
        <v>0</v>
      </c>
      <c r="DZ39" s="207">
        <v>0</v>
      </c>
      <c r="EA39" s="207">
        <v>0</v>
      </c>
      <c r="EB39" s="150">
        <v>475270</v>
      </c>
      <c r="EC39" s="286" t="s">
        <v>373</v>
      </c>
      <c r="ED39" s="287"/>
      <c r="EE39" s="288"/>
      <c r="EF39" s="289" t="s">
        <v>372</v>
      </c>
      <c r="EG39" s="290"/>
      <c r="EH39" s="150">
        <v>144448</v>
      </c>
      <c r="EI39" s="150">
        <v>144448</v>
      </c>
      <c r="EJ39" s="150">
        <v>0</v>
      </c>
      <c r="EK39" s="150">
        <v>26064</v>
      </c>
      <c r="EL39" s="150">
        <v>118176</v>
      </c>
      <c r="EM39" s="150">
        <v>208</v>
      </c>
      <c r="EN39" s="150">
        <v>0</v>
      </c>
      <c r="EO39" s="216">
        <v>0</v>
      </c>
      <c r="EP39" s="150">
        <v>3582</v>
      </c>
      <c r="EQ39" s="150">
        <v>2582</v>
      </c>
      <c r="ER39" s="217">
        <v>1000</v>
      </c>
      <c r="ES39" s="217">
        <v>1743</v>
      </c>
      <c r="ET39" s="217">
        <v>73688</v>
      </c>
      <c r="EU39" s="150">
        <v>3825264</v>
      </c>
      <c r="EV39" s="286" t="s">
        <v>373</v>
      </c>
      <c r="EW39" s="287"/>
      <c r="EX39" s="288"/>
      <c r="EY39" s="289" t="s">
        <v>372</v>
      </c>
      <c r="EZ39" s="290"/>
      <c r="FA39" s="150">
        <v>16857</v>
      </c>
      <c r="FB39" s="150">
        <v>27166</v>
      </c>
      <c r="FC39" s="150">
        <f t="shared" si="0"/>
        <v>44023</v>
      </c>
      <c r="FD39" s="216">
        <v>15116</v>
      </c>
      <c r="FE39" s="150">
        <v>96</v>
      </c>
      <c r="FF39" s="150">
        <v>549534</v>
      </c>
      <c r="FG39" s="150">
        <v>88508</v>
      </c>
      <c r="FH39" s="150">
        <v>69232</v>
      </c>
      <c r="FI39" s="286" t="s">
        <v>373</v>
      </c>
      <c r="FJ39" s="287"/>
      <c r="FK39" s="288"/>
      <c r="FL39" s="289" t="s">
        <v>372</v>
      </c>
      <c r="FM39" s="290"/>
      <c r="FN39" s="150">
        <v>2484633</v>
      </c>
      <c r="FO39" s="150">
        <v>529621</v>
      </c>
      <c r="FP39" s="150">
        <v>3736740</v>
      </c>
      <c r="FQ39" s="150">
        <v>1816265</v>
      </c>
      <c r="FR39" s="216">
        <v>295</v>
      </c>
      <c r="FS39" s="150">
        <v>1559954</v>
      </c>
      <c r="FT39" s="150">
        <v>256016</v>
      </c>
      <c r="FU39" s="217">
        <v>460613</v>
      </c>
      <c r="FV39" s="217">
        <v>0</v>
      </c>
      <c r="FW39" s="286" t="s">
        <v>373</v>
      </c>
      <c r="FX39" s="287"/>
      <c r="FY39" s="288"/>
      <c r="FZ39" s="289" t="s">
        <v>372</v>
      </c>
      <c r="GA39" s="290"/>
      <c r="GB39" s="207">
        <v>1396597</v>
      </c>
      <c r="GC39" s="150">
        <v>3673475</v>
      </c>
      <c r="GD39" s="150">
        <f>歳出!FF39+歳出!FJ39+歳出!FW39</f>
        <v>764438</v>
      </c>
      <c r="GE39" s="150">
        <f t="shared" si="1"/>
        <v>1101259</v>
      </c>
      <c r="GF39" s="150">
        <f>歳出!FD39</f>
        <v>1865697</v>
      </c>
      <c r="GG39" s="216">
        <v>181827</v>
      </c>
      <c r="GH39" s="150">
        <v>67024</v>
      </c>
      <c r="GI39" s="150">
        <f t="shared" si="2"/>
        <v>248851</v>
      </c>
      <c r="GJ39" s="217">
        <v>1093719</v>
      </c>
      <c r="GK39" s="286" t="s">
        <v>373</v>
      </c>
      <c r="GL39" s="287"/>
      <c r="GM39" s="288"/>
      <c r="GN39" s="289" t="s">
        <v>372</v>
      </c>
      <c r="GO39" s="290"/>
      <c r="GP39" s="207">
        <v>3562</v>
      </c>
      <c r="GQ39" s="150">
        <f t="shared" si="3"/>
        <v>1097281</v>
      </c>
      <c r="GR39" s="150">
        <v>11081</v>
      </c>
      <c r="GS39" s="150">
        <v>0</v>
      </c>
      <c r="GT39" s="150">
        <v>779166</v>
      </c>
      <c r="GU39" s="216">
        <v>0</v>
      </c>
      <c r="GV39" s="150">
        <v>0</v>
      </c>
      <c r="GW39" s="150">
        <v>0</v>
      </c>
      <c r="GX39" s="217">
        <v>0</v>
      </c>
      <c r="GY39" s="217">
        <v>0</v>
      </c>
      <c r="GZ39" s="150">
        <v>0</v>
      </c>
      <c r="HA39" s="286" t="s">
        <v>373</v>
      </c>
      <c r="HB39" s="287"/>
      <c r="HC39" s="288"/>
      <c r="HD39" s="289" t="s">
        <v>372</v>
      </c>
      <c r="HE39" s="290"/>
      <c r="HF39" s="207">
        <v>0</v>
      </c>
      <c r="HG39" s="150">
        <v>658014</v>
      </c>
      <c r="HH39" s="150">
        <v>917544</v>
      </c>
      <c r="HI39" s="150">
        <v>832549</v>
      </c>
      <c r="HJ39" s="217">
        <v>776</v>
      </c>
      <c r="HK39" s="286" t="s">
        <v>373</v>
      </c>
      <c r="HL39" s="287"/>
      <c r="HM39" s="288"/>
      <c r="HN39" s="289" t="s">
        <v>372</v>
      </c>
      <c r="HO39" s="290"/>
      <c r="HP39" s="207">
        <v>226242</v>
      </c>
      <c r="HQ39" s="150">
        <v>26</v>
      </c>
      <c r="HR39" s="150">
        <v>43442</v>
      </c>
      <c r="HS39" s="150">
        <v>269710</v>
      </c>
      <c r="HT39" s="150">
        <v>0</v>
      </c>
      <c r="HU39" s="303">
        <v>23.4</v>
      </c>
      <c r="HV39" s="304">
        <v>16</v>
      </c>
      <c r="HW39" s="304">
        <v>10.3</v>
      </c>
      <c r="HX39" s="305" t="s">
        <v>373</v>
      </c>
      <c r="HY39" s="306"/>
      <c r="HZ39" s="307"/>
      <c r="IA39" s="308" t="s">
        <v>372</v>
      </c>
      <c r="IB39" s="309"/>
      <c r="IC39" s="304">
        <v>49.7</v>
      </c>
      <c r="ID39" s="310">
        <v>14.6</v>
      </c>
      <c r="IE39" s="310">
        <v>0.4</v>
      </c>
      <c r="IF39" s="310">
        <v>20</v>
      </c>
      <c r="IG39" s="304">
        <v>0</v>
      </c>
      <c r="IH39" s="304">
        <v>13.1</v>
      </c>
      <c r="II39" s="304">
        <v>97.8</v>
      </c>
      <c r="IJ39" s="304">
        <v>97.8</v>
      </c>
      <c r="IK39" s="286" t="s">
        <v>373</v>
      </c>
      <c r="IL39" s="287"/>
      <c r="IM39" s="288"/>
      <c r="IN39" s="289" t="s">
        <v>372</v>
      </c>
      <c r="IO39" s="290"/>
      <c r="IP39" s="311">
        <v>8.6999999999999993</v>
      </c>
      <c r="IQ39" s="150">
        <v>12120881</v>
      </c>
      <c r="IR39" s="150">
        <v>249626</v>
      </c>
      <c r="IS39" s="217">
        <v>0</v>
      </c>
      <c r="IT39" s="217">
        <v>2437553</v>
      </c>
      <c r="IU39" s="217">
        <v>0</v>
      </c>
      <c r="IV39" s="286" t="s">
        <v>373</v>
      </c>
      <c r="IW39" s="287"/>
      <c r="IX39" s="288"/>
      <c r="IY39" s="289" t="s">
        <v>372</v>
      </c>
      <c r="IZ39" s="290"/>
      <c r="JA39" s="207">
        <v>1967133</v>
      </c>
      <c r="JB39" s="150">
        <v>6679354</v>
      </c>
      <c r="JC39" s="150">
        <v>2518057</v>
      </c>
      <c r="JD39" s="150">
        <v>51343</v>
      </c>
      <c r="JE39" s="216">
        <v>4109954</v>
      </c>
      <c r="JF39" s="150">
        <v>25000</v>
      </c>
      <c r="JG39" s="150">
        <v>0</v>
      </c>
      <c r="JH39" s="217">
        <v>25000</v>
      </c>
      <c r="JI39" s="217">
        <v>2786540</v>
      </c>
      <c r="JJ39" s="286" t="s">
        <v>373</v>
      </c>
      <c r="JK39" s="287"/>
      <c r="JL39" s="288"/>
      <c r="JM39" s="289" t="s">
        <v>372</v>
      </c>
      <c r="JN39" s="290"/>
      <c r="JO39" s="207">
        <v>128328</v>
      </c>
      <c r="JP39" s="150">
        <v>1961</v>
      </c>
      <c r="JQ39" s="150">
        <v>5682</v>
      </c>
      <c r="JR39" s="150">
        <v>98638</v>
      </c>
      <c r="JS39" s="150">
        <v>95746</v>
      </c>
      <c r="JT39" s="216">
        <v>49956</v>
      </c>
      <c r="JU39" s="150">
        <v>12708</v>
      </c>
      <c r="JV39" s="150">
        <v>17148</v>
      </c>
      <c r="JW39" s="217">
        <v>468486</v>
      </c>
      <c r="JX39" s="217">
        <v>299404</v>
      </c>
      <c r="JY39" s="217">
        <v>237776</v>
      </c>
      <c r="JZ39" s="217">
        <v>71169</v>
      </c>
      <c r="KA39" s="286" t="s">
        <v>373</v>
      </c>
      <c r="KB39" s="287"/>
      <c r="KC39" s="288"/>
      <c r="KD39" s="289" t="s">
        <v>372</v>
      </c>
      <c r="KE39" s="290"/>
      <c r="KF39" s="207">
        <v>25910</v>
      </c>
      <c r="KG39" s="150">
        <v>140698</v>
      </c>
      <c r="KH39" s="150">
        <v>34711</v>
      </c>
      <c r="KI39" s="150">
        <v>34711</v>
      </c>
      <c r="KJ39" s="150">
        <v>62684</v>
      </c>
      <c r="KK39" s="216">
        <v>69522</v>
      </c>
      <c r="KL39" s="150">
        <v>44803</v>
      </c>
      <c r="KM39" s="150">
        <v>947</v>
      </c>
      <c r="KN39" s="217">
        <v>461123</v>
      </c>
      <c r="KO39" s="286" t="s">
        <v>373</v>
      </c>
      <c r="KP39" s="287"/>
      <c r="KQ39" s="288"/>
      <c r="KR39" s="289" t="s">
        <v>372</v>
      </c>
      <c r="KS39" s="290"/>
      <c r="KT39" s="207">
        <v>6393824</v>
      </c>
      <c r="KU39" s="150">
        <v>11250840</v>
      </c>
      <c r="KV39" s="150">
        <v>8088597</v>
      </c>
      <c r="KW39" s="150">
        <v>12996296</v>
      </c>
      <c r="KX39" s="150">
        <v>50683</v>
      </c>
      <c r="KY39" s="312">
        <v>0.56999999999999995</v>
      </c>
      <c r="KZ39" s="422" t="s">
        <v>373</v>
      </c>
    </row>
    <row r="40" spans="1:312" s="321" customFormat="1" ht="18" x14ac:dyDescent="0.45">
      <c r="A40" s="420"/>
      <c r="B40" s="421"/>
      <c r="D40" s="336"/>
      <c r="E40" s="356" t="s">
        <v>374</v>
      </c>
      <c r="G40" s="207">
        <v>142193</v>
      </c>
      <c r="H40" s="150">
        <v>1354301</v>
      </c>
      <c r="I40" s="150">
        <v>12147</v>
      </c>
      <c r="J40" s="217">
        <v>8880</v>
      </c>
      <c r="K40" s="217">
        <v>14782</v>
      </c>
      <c r="L40" s="217">
        <v>0</v>
      </c>
      <c r="M40" s="217">
        <v>0</v>
      </c>
      <c r="N40" s="217">
        <v>1318492</v>
      </c>
      <c r="O40" s="150">
        <v>1023738</v>
      </c>
      <c r="P40" s="150">
        <v>160333</v>
      </c>
      <c r="Q40" s="150">
        <v>134421</v>
      </c>
      <c r="R40" s="216">
        <v>45955</v>
      </c>
      <c r="S40" s="150">
        <v>3142585</v>
      </c>
      <c r="T40" s="286" t="s">
        <v>375</v>
      </c>
      <c r="U40" s="287"/>
      <c r="V40" s="288"/>
      <c r="W40" s="289" t="s">
        <v>374</v>
      </c>
      <c r="X40" s="290"/>
      <c r="Y40" s="150">
        <v>2033552</v>
      </c>
      <c r="Z40" s="216">
        <v>1787358</v>
      </c>
      <c r="AA40" s="150">
        <v>53445</v>
      </c>
      <c r="AB40" s="150">
        <v>192749</v>
      </c>
      <c r="AC40" s="217">
        <v>1109033</v>
      </c>
      <c r="AD40" s="207">
        <v>30152</v>
      </c>
      <c r="AE40" s="150">
        <v>26523</v>
      </c>
      <c r="AF40" s="150">
        <v>0</v>
      </c>
      <c r="AG40" s="150">
        <v>0</v>
      </c>
      <c r="AH40" s="150">
        <v>9146</v>
      </c>
      <c r="AI40" s="150">
        <v>103244</v>
      </c>
      <c r="AJ40" s="216">
        <v>0</v>
      </c>
      <c r="AK40" s="150">
        <v>21</v>
      </c>
      <c r="AL40" s="150">
        <v>23236</v>
      </c>
      <c r="AM40" s="286" t="s">
        <v>375</v>
      </c>
      <c r="AN40" s="287"/>
      <c r="AO40" s="288"/>
      <c r="AP40" s="301" t="s">
        <v>374</v>
      </c>
      <c r="AQ40" s="302"/>
      <c r="AR40" s="150">
        <v>90423</v>
      </c>
      <c r="AS40" s="217">
        <v>451120</v>
      </c>
      <c r="AT40" s="217">
        <v>372380</v>
      </c>
      <c r="AU40" s="217">
        <v>2788</v>
      </c>
      <c r="AV40" s="150">
        <v>0</v>
      </c>
      <c r="AW40" s="150">
        <v>0</v>
      </c>
      <c r="AX40" s="150">
        <v>0</v>
      </c>
      <c r="AY40" s="207">
        <v>133133</v>
      </c>
      <c r="AZ40" s="207">
        <v>93309</v>
      </c>
      <c r="BA40" s="207">
        <v>84050</v>
      </c>
      <c r="BB40" s="207">
        <v>684</v>
      </c>
      <c r="BC40" s="207">
        <v>8575</v>
      </c>
      <c r="BD40" s="150">
        <v>39824</v>
      </c>
      <c r="BE40" s="286" t="s">
        <v>375</v>
      </c>
      <c r="BF40" s="287"/>
      <c r="BG40" s="288"/>
      <c r="BH40" s="289" t="s">
        <v>374</v>
      </c>
      <c r="BI40" s="290"/>
      <c r="BJ40" s="207">
        <v>1356</v>
      </c>
      <c r="BK40" s="207">
        <v>1477</v>
      </c>
      <c r="BL40" s="207">
        <v>0</v>
      </c>
      <c r="BM40" s="207">
        <v>0</v>
      </c>
      <c r="BN40" s="207">
        <v>350</v>
      </c>
      <c r="BO40" s="207">
        <v>3238</v>
      </c>
      <c r="BP40" s="207">
        <v>0</v>
      </c>
      <c r="BQ40" s="207">
        <v>0</v>
      </c>
      <c r="BR40" s="207">
        <v>514</v>
      </c>
      <c r="BS40" s="207">
        <v>1008</v>
      </c>
      <c r="BT40" s="207">
        <v>18164</v>
      </c>
      <c r="BU40" s="207">
        <v>13383</v>
      </c>
      <c r="BV40" s="207">
        <v>0</v>
      </c>
      <c r="BW40" s="150">
        <v>334</v>
      </c>
      <c r="BX40" s="286" t="s">
        <v>375</v>
      </c>
      <c r="BY40" s="287"/>
      <c r="BZ40" s="288"/>
      <c r="CA40" s="289" t="s">
        <v>374</v>
      </c>
      <c r="CB40" s="290"/>
      <c r="CC40" s="207">
        <v>0</v>
      </c>
      <c r="CD40" s="207">
        <v>0</v>
      </c>
      <c r="CE40" s="207">
        <v>62115</v>
      </c>
      <c r="CF40" s="207">
        <v>49769</v>
      </c>
      <c r="CG40" s="207">
        <v>45245</v>
      </c>
      <c r="CH40" s="207">
        <v>0</v>
      </c>
      <c r="CI40" s="207">
        <v>4524</v>
      </c>
      <c r="CJ40" s="207">
        <v>12346</v>
      </c>
      <c r="CK40" s="207">
        <v>0</v>
      </c>
      <c r="CL40" s="207">
        <v>557</v>
      </c>
      <c r="CM40" s="207">
        <v>0</v>
      </c>
      <c r="CN40" s="207">
        <v>0</v>
      </c>
      <c r="CO40" s="207">
        <v>0</v>
      </c>
      <c r="CP40" s="207">
        <v>727</v>
      </c>
      <c r="CQ40" s="150">
        <v>0</v>
      </c>
      <c r="CR40" s="286" t="s">
        <v>375</v>
      </c>
      <c r="CS40" s="287"/>
      <c r="CT40" s="288"/>
      <c r="CU40" s="289" t="s">
        <v>374</v>
      </c>
      <c r="CV40" s="290"/>
      <c r="CW40" s="207">
        <v>0</v>
      </c>
      <c r="CX40" s="207">
        <v>0</v>
      </c>
      <c r="CY40" s="207">
        <v>0</v>
      </c>
      <c r="CZ40" s="207">
        <v>6452</v>
      </c>
      <c r="DA40" s="207">
        <v>4610</v>
      </c>
      <c r="DB40" s="207">
        <v>0</v>
      </c>
      <c r="DC40" s="207">
        <v>0</v>
      </c>
      <c r="DD40" s="207">
        <v>0</v>
      </c>
      <c r="DE40" s="207">
        <v>0</v>
      </c>
      <c r="DF40" s="207">
        <v>0</v>
      </c>
      <c r="DG40" s="207">
        <v>0</v>
      </c>
      <c r="DH40" s="207">
        <v>0</v>
      </c>
      <c r="DI40" s="150">
        <v>0</v>
      </c>
      <c r="DJ40" s="286" t="s">
        <v>375</v>
      </c>
      <c r="DK40" s="287"/>
      <c r="DL40" s="288"/>
      <c r="DM40" s="289" t="s">
        <v>374</v>
      </c>
      <c r="DN40" s="290"/>
      <c r="DO40" s="207">
        <v>0</v>
      </c>
      <c r="DP40" s="207">
        <v>0</v>
      </c>
      <c r="DQ40" s="207">
        <v>0</v>
      </c>
      <c r="DR40" s="207">
        <v>0</v>
      </c>
      <c r="DS40" s="207">
        <v>0</v>
      </c>
      <c r="DT40" s="207">
        <v>0</v>
      </c>
      <c r="DU40" s="207">
        <v>0</v>
      </c>
      <c r="DV40" s="207">
        <v>0</v>
      </c>
      <c r="DW40" s="207">
        <v>0</v>
      </c>
      <c r="DX40" s="207">
        <v>0</v>
      </c>
      <c r="DY40" s="207">
        <v>0</v>
      </c>
      <c r="DZ40" s="207">
        <v>0</v>
      </c>
      <c r="EA40" s="207">
        <v>0</v>
      </c>
      <c r="EB40" s="150">
        <v>908246</v>
      </c>
      <c r="EC40" s="286" t="s">
        <v>375</v>
      </c>
      <c r="ED40" s="287"/>
      <c r="EE40" s="288"/>
      <c r="EF40" s="289" t="s">
        <v>374</v>
      </c>
      <c r="EG40" s="290"/>
      <c r="EH40" s="150">
        <v>254601</v>
      </c>
      <c r="EI40" s="150">
        <v>254601</v>
      </c>
      <c r="EJ40" s="150">
        <v>0</v>
      </c>
      <c r="EK40" s="150">
        <v>0</v>
      </c>
      <c r="EL40" s="150">
        <v>254601</v>
      </c>
      <c r="EM40" s="150">
        <v>0</v>
      </c>
      <c r="EN40" s="150">
        <v>0</v>
      </c>
      <c r="EO40" s="216">
        <v>0</v>
      </c>
      <c r="EP40" s="150">
        <v>5487</v>
      </c>
      <c r="EQ40" s="150">
        <v>5248</v>
      </c>
      <c r="ER40" s="217">
        <v>239</v>
      </c>
      <c r="ES40" s="217">
        <v>0</v>
      </c>
      <c r="ET40" s="217">
        <v>9830</v>
      </c>
      <c r="EU40" s="150">
        <v>6058446</v>
      </c>
      <c r="EV40" s="286" t="s">
        <v>375</v>
      </c>
      <c r="EW40" s="287"/>
      <c r="EX40" s="288"/>
      <c r="EY40" s="289" t="s">
        <v>374</v>
      </c>
      <c r="EZ40" s="290"/>
      <c r="FA40" s="150">
        <v>31065</v>
      </c>
      <c r="FB40" s="150">
        <v>55647</v>
      </c>
      <c r="FC40" s="150">
        <f t="shared" si="0"/>
        <v>86712</v>
      </c>
      <c r="FD40" s="216">
        <v>9710</v>
      </c>
      <c r="FE40" s="150">
        <v>86</v>
      </c>
      <c r="FF40" s="150">
        <v>855904</v>
      </c>
      <c r="FG40" s="150">
        <v>267584</v>
      </c>
      <c r="FH40" s="150">
        <v>282157</v>
      </c>
      <c r="FI40" s="286" t="s">
        <v>375</v>
      </c>
      <c r="FJ40" s="287"/>
      <c r="FK40" s="288"/>
      <c r="FL40" s="289" t="s">
        <v>374</v>
      </c>
      <c r="FM40" s="290"/>
      <c r="FN40" s="150">
        <v>2225612</v>
      </c>
      <c r="FO40" s="150">
        <v>402236</v>
      </c>
      <c r="FP40" s="150">
        <v>4043289</v>
      </c>
      <c r="FQ40" s="150">
        <v>1228298</v>
      </c>
      <c r="FR40" s="216">
        <v>5230</v>
      </c>
      <c r="FS40" s="150">
        <v>973189</v>
      </c>
      <c r="FT40" s="150">
        <v>249879</v>
      </c>
      <c r="FU40" s="217">
        <v>519277</v>
      </c>
      <c r="FV40" s="217">
        <v>0</v>
      </c>
      <c r="FW40" s="286" t="s">
        <v>375</v>
      </c>
      <c r="FX40" s="287"/>
      <c r="FY40" s="288"/>
      <c r="FZ40" s="289" t="s">
        <v>374</v>
      </c>
      <c r="GA40" s="290"/>
      <c r="GB40" s="207">
        <v>658059</v>
      </c>
      <c r="GC40" s="150">
        <v>2405634</v>
      </c>
      <c r="GD40" s="150">
        <f>歳出!FF40+歳出!FJ40+歳出!FW40</f>
        <v>6942381</v>
      </c>
      <c r="GE40" s="150">
        <f t="shared" si="1"/>
        <v>2888512</v>
      </c>
      <c r="GF40" s="150">
        <f>歳出!FD40</f>
        <v>9830893</v>
      </c>
      <c r="GG40" s="216">
        <v>6739058</v>
      </c>
      <c r="GH40" s="150">
        <v>203323</v>
      </c>
      <c r="GI40" s="150">
        <f t="shared" si="2"/>
        <v>6942381</v>
      </c>
      <c r="GJ40" s="217">
        <v>2879040</v>
      </c>
      <c r="GK40" s="286" t="s">
        <v>375</v>
      </c>
      <c r="GL40" s="287"/>
      <c r="GM40" s="288"/>
      <c r="GN40" s="289" t="s">
        <v>374</v>
      </c>
      <c r="GO40" s="290"/>
      <c r="GP40" s="207">
        <v>9472</v>
      </c>
      <c r="GQ40" s="150">
        <f t="shared" si="3"/>
        <v>2888512</v>
      </c>
      <c r="GR40" s="150">
        <v>35687</v>
      </c>
      <c r="GS40" s="150">
        <v>0</v>
      </c>
      <c r="GT40" s="150">
        <v>310757</v>
      </c>
      <c r="GU40" s="216">
        <v>0</v>
      </c>
      <c r="GV40" s="150">
        <v>0</v>
      </c>
      <c r="GW40" s="150">
        <v>0</v>
      </c>
      <c r="GX40" s="217">
        <v>0</v>
      </c>
      <c r="GY40" s="217">
        <v>0</v>
      </c>
      <c r="GZ40" s="150">
        <v>0</v>
      </c>
      <c r="HA40" s="286" t="s">
        <v>375</v>
      </c>
      <c r="HB40" s="287"/>
      <c r="HC40" s="288"/>
      <c r="HD40" s="289" t="s">
        <v>374</v>
      </c>
      <c r="HE40" s="290"/>
      <c r="HF40" s="207">
        <v>0</v>
      </c>
      <c r="HG40" s="150">
        <v>780811</v>
      </c>
      <c r="HH40" s="150">
        <v>1191907</v>
      </c>
      <c r="HI40" s="150">
        <v>1036744</v>
      </c>
      <c r="HJ40" s="217">
        <v>2537</v>
      </c>
      <c r="HK40" s="286" t="s">
        <v>375</v>
      </c>
      <c r="HL40" s="287"/>
      <c r="HM40" s="288"/>
      <c r="HN40" s="289" t="s">
        <v>374</v>
      </c>
      <c r="HO40" s="290"/>
      <c r="HP40" s="207">
        <v>244101</v>
      </c>
      <c r="HQ40" s="150">
        <v>130925</v>
      </c>
      <c r="HR40" s="150">
        <v>667010</v>
      </c>
      <c r="HS40" s="150">
        <v>1042036</v>
      </c>
      <c r="HT40" s="150">
        <v>0</v>
      </c>
      <c r="HU40" s="303">
        <v>28.6</v>
      </c>
      <c r="HV40" s="304">
        <v>15.4</v>
      </c>
      <c r="HW40" s="304">
        <v>13.7</v>
      </c>
      <c r="HX40" s="305" t="s">
        <v>375</v>
      </c>
      <c r="HY40" s="306"/>
      <c r="HZ40" s="307"/>
      <c r="IA40" s="308" t="s">
        <v>374</v>
      </c>
      <c r="IB40" s="309"/>
      <c r="IC40" s="304">
        <v>57.7</v>
      </c>
      <c r="ID40" s="310">
        <v>14.2</v>
      </c>
      <c r="IE40" s="310">
        <v>0.5</v>
      </c>
      <c r="IF40" s="310">
        <v>9.3000000000000007</v>
      </c>
      <c r="IG40" s="304">
        <v>0</v>
      </c>
      <c r="IH40" s="304">
        <v>12.8</v>
      </c>
      <c r="II40" s="304">
        <v>94.5</v>
      </c>
      <c r="IJ40" s="304">
        <v>94.5</v>
      </c>
      <c r="IK40" s="286" t="s">
        <v>375</v>
      </c>
      <c r="IL40" s="287"/>
      <c r="IM40" s="288"/>
      <c r="IN40" s="289" t="s">
        <v>374</v>
      </c>
      <c r="IO40" s="290"/>
      <c r="IP40" s="311">
        <v>11.5</v>
      </c>
      <c r="IQ40" s="150">
        <v>30943520</v>
      </c>
      <c r="IR40" s="150">
        <v>1310703</v>
      </c>
      <c r="IS40" s="217">
        <v>0</v>
      </c>
      <c r="IT40" s="217">
        <v>3850620</v>
      </c>
      <c r="IU40" s="217">
        <v>10869</v>
      </c>
      <c r="IV40" s="286" t="s">
        <v>375</v>
      </c>
      <c r="IW40" s="287"/>
      <c r="IX40" s="288"/>
      <c r="IY40" s="289" t="s">
        <v>374</v>
      </c>
      <c r="IZ40" s="290"/>
      <c r="JA40" s="207">
        <v>9933418</v>
      </c>
      <c r="JB40" s="150">
        <v>8912670</v>
      </c>
      <c r="JC40" s="150">
        <v>4689893</v>
      </c>
      <c r="JD40" s="150">
        <v>874969</v>
      </c>
      <c r="JE40" s="216">
        <v>3347808</v>
      </c>
      <c r="JF40" s="150">
        <v>29086</v>
      </c>
      <c r="JG40" s="150">
        <v>0</v>
      </c>
      <c r="JH40" s="217">
        <v>29086</v>
      </c>
      <c r="JI40" s="217">
        <v>7223892</v>
      </c>
      <c r="JJ40" s="286" t="s">
        <v>375</v>
      </c>
      <c r="JK40" s="287"/>
      <c r="JL40" s="288"/>
      <c r="JM40" s="289" t="s">
        <v>374</v>
      </c>
      <c r="JN40" s="290"/>
      <c r="JO40" s="207">
        <v>135678</v>
      </c>
      <c r="JP40" s="150">
        <v>1830</v>
      </c>
      <c r="JQ40" s="150">
        <v>6035</v>
      </c>
      <c r="JR40" s="150">
        <v>64617</v>
      </c>
      <c r="JS40" s="150">
        <v>109978</v>
      </c>
      <c r="JT40" s="216">
        <v>34601</v>
      </c>
      <c r="JU40" s="150">
        <v>5842</v>
      </c>
      <c r="JV40" s="150">
        <v>91319</v>
      </c>
      <c r="JW40" s="217">
        <v>509814</v>
      </c>
      <c r="JX40" s="217">
        <v>250747</v>
      </c>
      <c r="JY40" s="217">
        <v>239368</v>
      </c>
      <c r="JZ40" s="217">
        <v>78486</v>
      </c>
      <c r="KA40" s="286" t="s">
        <v>375</v>
      </c>
      <c r="KB40" s="287"/>
      <c r="KC40" s="288"/>
      <c r="KD40" s="289" t="s">
        <v>374</v>
      </c>
      <c r="KE40" s="290"/>
      <c r="KF40" s="207">
        <v>31172</v>
      </c>
      <c r="KG40" s="150">
        <v>129710</v>
      </c>
      <c r="KH40" s="150">
        <v>127358</v>
      </c>
      <c r="KI40" s="150">
        <v>127358</v>
      </c>
      <c r="KJ40" s="150">
        <v>29376</v>
      </c>
      <c r="KK40" s="216">
        <v>52380</v>
      </c>
      <c r="KL40" s="150">
        <v>38987</v>
      </c>
      <c r="KM40" s="150">
        <v>1038</v>
      </c>
      <c r="KN40" s="217">
        <v>503796</v>
      </c>
      <c r="KO40" s="286" t="s">
        <v>375</v>
      </c>
      <c r="KP40" s="287"/>
      <c r="KQ40" s="288"/>
      <c r="KR40" s="289" t="s">
        <v>374</v>
      </c>
      <c r="KS40" s="290"/>
      <c r="KT40" s="207">
        <v>9480777</v>
      </c>
      <c r="KU40" s="150">
        <v>14260164</v>
      </c>
      <c r="KV40" s="150">
        <v>12033234</v>
      </c>
      <c r="KW40" s="150">
        <v>16887356</v>
      </c>
      <c r="KX40" s="150">
        <v>74735</v>
      </c>
      <c r="KY40" s="312">
        <v>0.67</v>
      </c>
      <c r="KZ40" s="422" t="s">
        <v>375</v>
      </c>
    </row>
    <row r="41" spans="1:312" s="321" customFormat="1" ht="18" x14ac:dyDescent="0.45">
      <c r="A41" s="420"/>
      <c r="B41" s="421"/>
      <c r="D41" s="336"/>
      <c r="E41" s="356" t="s">
        <v>376</v>
      </c>
      <c r="G41" s="207">
        <v>114125</v>
      </c>
      <c r="H41" s="150">
        <v>679434</v>
      </c>
      <c r="I41" s="150">
        <v>7892</v>
      </c>
      <c r="J41" s="217">
        <v>9531</v>
      </c>
      <c r="K41" s="217">
        <v>7238</v>
      </c>
      <c r="L41" s="217">
        <v>14759</v>
      </c>
      <c r="M41" s="217">
        <v>1223</v>
      </c>
      <c r="N41" s="217">
        <v>638791</v>
      </c>
      <c r="O41" s="150">
        <v>492631</v>
      </c>
      <c r="P41" s="150">
        <v>83864</v>
      </c>
      <c r="Q41" s="150">
        <v>62296</v>
      </c>
      <c r="R41" s="216">
        <v>47284</v>
      </c>
      <c r="S41" s="150">
        <v>2067767</v>
      </c>
      <c r="T41" s="286" t="s">
        <v>377</v>
      </c>
      <c r="U41" s="287"/>
      <c r="V41" s="288"/>
      <c r="W41" s="289" t="s">
        <v>376</v>
      </c>
      <c r="X41" s="290"/>
      <c r="Y41" s="150">
        <v>1343679</v>
      </c>
      <c r="Z41" s="216">
        <v>1129066</v>
      </c>
      <c r="AA41" s="150">
        <v>30531</v>
      </c>
      <c r="AB41" s="150">
        <v>184082</v>
      </c>
      <c r="AC41" s="217">
        <v>724088</v>
      </c>
      <c r="AD41" s="207">
        <v>21797</v>
      </c>
      <c r="AE41" s="150">
        <v>21294</v>
      </c>
      <c r="AF41" s="150">
        <v>0</v>
      </c>
      <c r="AG41" s="150">
        <v>0</v>
      </c>
      <c r="AH41" s="150">
        <v>1337</v>
      </c>
      <c r="AI41" s="150">
        <v>60164</v>
      </c>
      <c r="AJ41" s="216">
        <v>0</v>
      </c>
      <c r="AK41" s="150">
        <v>1101</v>
      </c>
      <c r="AL41" s="150">
        <v>0</v>
      </c>
      <c r="AM41" s="286" t="s">
        <v>377</v>
      </c>
      <c r="AN41" s="287"/>
      <c r="AO41" s="288"/>
      <c r="AP41" s="301" t="s">
        <v>376</v>
      </c>
      <c r="AQ41" s="302"/>
      <c r="AR41" s="150">
        <v>61814</v>
      </c>
      <c r="AS41" s="217">
        <v>304144</v>
      </c>
      <c r="AT41" s="217">
        <v>252431</v>
      </c>
      <c r="AU41" s="217">
        <v>6</v>
      </c>
      <c r="AV41" s="150">
        <v>0</v>
      </c>
      <c r="AW41" s="150">
        <v>0</v>
      </c>
      <c r="AX41" s="150">
        <v>0</v>
      </c>
      <c r="AY41" s="207">
        <v>40205</v>
      </c>
      <c r="AZ41" s="207">
        <v>25954</v>
      </c>
      <c r="BA41" s="207">
        <v>22098</v>
      </c>
      <c r="BB41" s="207">
        <v>198</v>
      </c>
      <c r="BC41" s="207">
        <v>3658</v>
      </c>
      <c r="BD41" s="150">
        <v>14251</v>
      </c>
      <c r="BE41" s="286" t="s">
        <v>377</v>
      </c>
      <c r="BF41" s="287"/>
      <c r="BG41" s="288"/>
      <c r="BH41" s="289" t="s">
        <v>376</v>
      </c>
      <c r="BI41" s="290"/>
      <c r="BJ41" s="207">
        <v>246</v>
      </c>
      <c r="BK41" s="207">
        <v>1399</v>
      </c>
      <c r="BL41" s="207">
        <v>0</v>
      </c>
      <c r="BM41" s="207">
        <v>0</v>
      </c>
      <c r="BN41" s="207">
        <v>0</v>
      </c>
      <c r="BO41" s="207">
        <v>253</v>
      </c>
      <c r="BP41" s="207">
        <v>0</v>
      </c>
      <c r="BQ41" s="207">
        <v>0</v>
      </c>
      <c r="BR41" s="207">
        <v>0</v>
      </c>
      <c r="BS41" s="207">
        <v>2089</v>
      </c>
      <c r="BT41" s="207">
        <v>5578</v>
      </c>
      <c r="BU41" s="207">
        <v>4686</v>
      </c>
      <c r="BV41" s="207">
        <v>0</v>
      </c>
      <c r="BW41" s="150">
        <v>0</v>
      </c>
      <c r="BX41" s="286" t="s">
        <v>377</v>
      </c>
      <c r="BY41" s="287"/>
      <c r="BZ41" s="288"/>
      <c r="CA41" s="289" t="s">
        <v>376</v>
      </c>
      <c r="CB41" s="290"/>
      <c r="CC41" s="207">
        <v>0</v>
      </c>
      <c r="CD41" s="207">
        <v>0</v>
      </c>
      <c r="CE41" s="207">
        <v>84737</v>
      </c>
      <c r="CF41" s="207">
        <v>68242</v>
      </c>
      <c r="CG41" s="207">
        <v>59340</v>
      </c>
      <c r="CH41" s="207">
        <v>0</v>
      </c>
      <c r="CI41" s="207">
        <v>8902</v>
      </c>
      <c r="CJ41" s="207">
        <v>16495</v>
      </c>
      <c r="CK41" s="207">
        <v>0</v>
      </c>
      <c r="CL41" s="207">
        <v>916</v>
      </c>
      <c r="CM41" s="207">
        <v>0</v>
      </c>
      <c r="CN41" s="207">
        <v>0</v>
      </c>
      <c r="CO41" s="207">
        <v>1</v>
      </c>
      <c r="CP41" s="207">
        <v>1119</v>
      </c>
      <c r="CQ41" s="150">
        <v>0</v>
      </c>
      <c r="CR41" s="286" t="s">
        <v>377</v>
      </c>
      <c r="CS41" s="287"/>
      <c r="CT41" s="288"/>
      <c r="CU41" s="289" t="s">
        <v>376</v>
      </c>
      <c r="CV41" s="290"/>
      <c r="CW41" s="207">
        <v>0</v>
      </c>
      <c r="CX41" s="207">
        <v>0</v>
      </c>
      <c r="CY41" s="207">
        <v>0</v>
      </c>
      <c r="CZ41" s="207">
        <v>8455</v>
      </c>
      <c r="DA41" s="207">
        <v>6004</v>
      </c>
      <c r="DB41" s="207">
        <v>0</v>
      </c>
      <c r="DC41" s="207">
        <v>0</v>
      </c>
      <c r="DD41" s="207">
        <v>0</v>
      </c>
      <c r="DE41" s="207">
        <v>0</v>
      </c>
      <c r="DF41" s="207">
        <v>0</v>
      </c>
      <c r="DG41" s="207">
        <v>93044</v>
      </c>
      <c r="DH41" s="207">
        <v>67126</v>
      </c>
      <c r="DI41" s="150">
        <v>58371</v>
      </c>
      <c r="DJ41" s="286" t="s">
        <v>377</v>
      </c>
      <c r="DK41" s="287"/>
      <c r="DL41" s="288"/>
      <c r="DM41" s="289" t="s">
        <v>376</v>
      </c>
      <c r="DN41" s="290"/>
      <c r="DO41" s="207">
        <v>8755</v>
      </c>
      <c r="DP41" s="207">
        <v>25918</v>
      </c>
      <c r="DQ41" s="207">
        <v>1854</v>
      </c>
      <c r="DR41" s="207">
        <v>0</v>
      </c>
      <c r="DS41" s="207">
        <v>288</v>
      </c>
      <c r="DT41" s="207">
        <v>0</v>
      </c>
      <c r="DU41" s="207">
        <v>0</v>
      </c>
      <c r="DV41" s="207">
        <v>12919</v>
      </c>
      <c r="DW41" s="207">
        <v>10857</v>
      </c>
      <c r="DX41" s="207">
        <v>0</v>
      </c>
      <c r="DY41" s="207">
        <v>0</v>
      </c>
      <c r="DZ41" s="207">
        <v>0</v>
      </c>
      <c r="EA41" s="207">
        <v>0</v>
      </c>
      <c r="EB41" s="150">
        <v>522380</v>
      </c>
      <c r="EC41" s="286" t="s">
        <v>377</v>
      </c>
      <c r="ED41" s="287"/>
      <c r="EE41" s="288"/>
      <c r="EF41" s="289" t="s">
        <v>376</v>
      </c>
      <c r="EG41" s="290"/>
      <c r="EH41" s="150">
        <v>134703</v>
      </c>
      <c r="EI41" s="150">
        <v>134703</v>
      </c>
      <c r="EJ41" s="150">
        <v>0</v>
      </c>
      <c r="EK41" s="150">
        <v>3960</v>
      </c>
      <c r="EL41" s="150">
        <v>126276</v>
      </c>
      <c r="EM41" s="150">
        <v>4467</v>
      </c>
      <c r="EN41" s="150">
        <v>0</v>
      </c>
      <c r="EO41" s="216">
        <v>0</v>
      </c>
      <c r="EP41" s="150">
        <v>2992</v>
      </c>
      <c r="EQ41" s="150">
        <v>2699</v>
      </c>
      <c r="ER41" s="217">
        <v>293</v>
      </c>
      <c r="ES41" s="217">
        <v>0</v>
      </c>
      <c r="ET41" s="217">
        <v>59272</v>
      </c>
      <c r="EU41" s="150">
        <v>3845943</v>
      </c>
      <c r="EV41" s="286" t="s">
        <v>377</v>
      </c>
      <c r="EW41" s="287"/>
      <c r="EX41" s="288"/>
      <c r="EY41" s="289" t="s">
        <v>376</v>
      </c>
      <c r="EZ41" s="290"/>
      <c r="FA41" s="150">
        <v>0</v>
      </c>
      <c r="FB41" s="150">
        <v>52202</v>
      </c>
      <c r="FC41" s="150">
        <f t="shared" si="0"/>
        <v>52202</v>
      </c>
      <c r="FD41" s="216">
        <v>15657</v>
      </c>
      <c r="FE41" s="150">
        <v>410</v>
      </c>
      <c r="FF41" s="150">
        <v>414294</v>
      </c>
      <c r="FG41" s="150">
        <v>78505</v>
      </c>
      <c r="FH41" s="150">
        <v>43194</v>
      </c>
      <c r="FI41" s="286" t="s">
        <v>377</v>
      </c>
      <c r="FJ41" s="287"/>
      <c r="FK41" s="288"/>
      <c r="FL41" s="289" t="s">
        <v>376</v>
      </c>
      <c r="FM41" s="290"/>
      <c r="FN41" s="150">
        <v>3024548</v>
      </c>
      <c r="FO41" s="150">
        <v>380455</v>
      </c>
      <c r="FP41" s="150">
        <v>3957063</v>
      </c>
      <c r="FQ41" s="150">
        <v>1426586</v>
      </c>
      <c r="FR41" s="216">
        <v>8703</v>
      </c>
      <c r="FS41" s="150">
        <v>376965</v>
      </c>
      <c r="FT41" s="150">
        <v>1040918</v>
      </c>
      <c r="FU41" s="217">
        <v>597143</v>
      </c>
      <c r="FV41" s="217">
        <v>0</v>
      </c>
      <c r="FW41" s="286" t="s">
        <v>377</v>
      </c>
      <c r="FX41" s="287"/>
      <c r="FY41" s="288"/>
      <c r="FZ41" s="289" t="s">
        <v>376</v>
      </c>
      <c r="GA41" s="290"/>
      <c r="GB41" s="207">
        <v>744611</v>
      </c>
      <c r="GC41" s="150">
        <v>2768340</v>
      </c>
      <c r="GD41" s="150">
        <f>歳出!FF41+歳出!FJ41+歳出!FW41</f>
        <v>376801</v>
      </c>
      <c r="GE41" s="150">
        <f t="shared" si="1"/>
        <v>713237</v>
      </c>
      <c r="GF41" s="150">
        <f>歳出!FD41</f>
        <v>1090038</v>
      </c>
      <c r="GG41" s="216">
        <v>369725</v>
      </c>
      <c r="GH41" s="150">
        <v>7076</v>
      </c>
      <c r="GI41" s="150">
        <f t="shared" si="2"/>
        <v>376801</v>
      </c>
      <c r="GJ41" s="217">
        <v>597439</v>
      </c>
      <c r="GK41" s="286" t="s">
        <v>377</v>
      </c>
      <c r="GL41" s="287"/>
      <c r="GM41" s="288"/>
      <c r="GN41" s="289" t="s">
        <v>376</v>
      </c>
      <c r="GO41" s="290"/>
      <c r="GP41" s="207">
        <v>2709</v>
      </c>
      <c r="GQ41" s="150">
        <f t="shared" si="3"/>
        <v>600148</v>
      </c>
      <c r="GR41" s="150">
        <v>0</v>
      </c>
      <c r="GS41" s="150">
        <v>0</v>
      </c>
      <c r="GT41" s="150">
        <v>296841</v>
      </c>
      <c r="GU41" s="216">
        <v>0</v>
      </c>
      <c r="GV41" s="150">
        <v>0</v>
      </c>
      <c r="GW41" s="150">
        <v>0</v>
      </c>
      <c r="GX41" s="217">
        <v>0</v>
      </c>
      <c r="GY41" s="217">
        <v>0</v>
      </c>
      <c r="GZ41" s="150">
        <v>0</v>
      </c>
      <c r="HA41" s="286" t="s">
        <v>377</v>
      </c>
      <c r="HB41" s="287"/>
      <c r="HC41" s="288"/>
      <c r="HD41" s="289" t="s">
        <v>376</v>
      </c>
      <c r="HE41" s="290"/>
      <c r="HF41" s="207">
        <v>0</v>
      </c>
      <c r="HG41" s="150">
        <v>510354</v>
      </c>
      <c r="HH41" s="150">
        <v>951034</v>
      </c>
      <c r="HI41" s="150">
        <v>896329</v>
      </c>
      <c r="HJ41" s="217">
        <v>0</v>
      </c>
      <c r="HK41" s="286" t="s">
        <v>377</v>
      </c>
      <c r="HL41" s="287"/>
      <c r="HM41" s="288"/>
      <c r="HN41" s="289" t="s">
        <v>376</v>
      </c>
      <c r="HO41" s="290"/>
      <c r="HP41" s="207">
        <v>1646</v>
      </c>
      <c r="HQ41" s="150">
        <v>88750</v>
      </c>
      <c r="HR41" s="150">
        <v>22669</v>
      </c>
      <c r="HS41" s="150">
        <v>113065</v>
      </c>
      <c r="HT41" s="150">
        <v>0</v>
      </c>
      <c r="HU41" s="303">
        <v>24.4</v>
      </c>
      <c r="HV41" s="304">
        <v>14.8</v>
      </c>
      <c r="HW41" s="304">
        <v>12.9</v>
      </c>
      <c r="HX41" s="305" t="s">
        <v>377</v>
      </c>
      <c r="HY41" s="306"/>
      <c r="HZ41" s="307"/>
      <c r="IA41" s="308" t="s">
        <v>376</v>
      </c>
      <c r="IB41" s="309"/>
      <c r="IC41" s="304">
        <v>52</v>
      </c>
      <c r="ID41" s="310">
        <v>20.100000000000001</v>
      </c>
      <c r="IE41" s="310">
        <v>0.2</v>
      </c>
      <c r="IF41" s="310">
        <v>13.5</v>
      </c>
      <c r="IG41" s="304">
        <v>0</v>
      </c>
      <c r="IH41" s="304">
        <v>13.2</v>
      </c>
      <c r="II41" s="304">
        <v>99.1</v>
      </c>
      <c r="IJ41" s="304">
        <v>99.1</v>
      </c>
      <c r="IK41" s="286" t="s">
        <v>377</v>
      </c>
      <c r="IL41" s="287"/>
      <c r="IM41" s="288"/>
      <c r="IN41" s="289" t="s">
        <v>376</v>
      </c>
      <c r="IO41" s="290"/>
      <c r="IP41" s="311">
        <v>11.1</v>
      </c>
      <c r="IQ41" s="150">
        <v>13191426</v>
      </c>
      <c r="IR41" s="150">
        <v>495686</v>
      </c>
      <c r="IS41" s="217">
        <v>0</v>
      </c>
      <c r="IT41" s="217">
        <v>1426047</v>
      </c>
      <c r="IU41" s="217">
        <v>0</v>
      </c>
      <c r="IV41" s="286" t="s">
        <v>377</v>
      </c>
      <c r="IW41" s="287"/>
      <c r="IX41" s="288"/>
      <c r="IY41" s="289" t="s">
        <v>376</v>
      </c>
      <c r="IZ41" s="290"/>
      <c r="JA41" s="207">
        <v>2074498</v>
      </c>
      <c r="JB41" s="150">
        <v>4657323</v>
      </c>
      <c r="JC41" s="150">
        <v>3509397</v>
      </c>
      <c r="JD41" s="150">
        <v>265576</v>
      </c>
      <c r="JE41" s="216">
        <v>882350</v>
      </c>
      <c r="JF41" s="150">
        <v>1000</v>
      </c>
      <c r="JG41" s="150">
        <v>0</v>
      </c>
      <c r="JH41" s="217">
        <v>1000</v>
      </c>
      <c r="JI41" s="217">
        <v>2530713</v>
      </c>
      <c r="JJ41" s="286" t="s">
        <v>377</v>
      </c>
      <c r="JK41" s="287"/>
      <c r="JL41" s="288"/>
      <c r="JM41" s="289" t="s">
        <v>376</v>
      </c>
      <c r="JN41" s="290"/>
      <c r="JO41" s="207">
        <v>130242</v>
      </c>
      <c r="JP41" s="150">
        <v>1964</v>
      </c>
      <c r="JQ41" s="150">
        <v>5926</v>
      </c>
      <c r="JR41" s="150">
        <v>78427</v>
      </c>
      <c r="JS41" s="150">
        <v>93861</v>
      </c>
      <c r="JT41" s="216">
        <v>37056</v>
      </c>
      <c r="JU41" s="150">
        <v>2708</v>
      </c>
      <c r="JV41" s="150">
        <v>12474</v>
      </c>
      <c r="JW41" s="217">
        <v>415608</v>
      </c>
      <c r="JX41" s="217">
        <v>283635</v>
      </c>
      <c r="JY41" s="217">
        <v>235663</v>
      </c>
      <c r="JZ41" s="217">
        <v>66601</v>
      </c>
      <c r="KA41" s="286" t="s">
        <v>377</v>
      </c>
      <c r="KB41" s="287"/>
      <c r="KC41" s="288"/>
      <c r="KD41" s="289" t="s">
        <v>376</v>
      </c>
      <c r="KE41" s="290"/>
      <c r="KF41" s="207">
        <v>30981</v>
      </c>
      <c r="KG41" s="150">
        <v>138081</v>
      </c>
      <c r="KH41" s="150">
        <v>18876</v>
      </c>
      <c r="KI41" s="150">
        <v>18876</v>
      </c>
      <c r="KJ41" s="150">
        <v>47039</v>
      </c>
      <c r="KK41" s="216">
        <v>68525</v>
      </c>
      <c r="KL41" s="150">
        <v>40829</v>
      </c>
      <c r="KM41" s="150">
        <v>542</v>
      </c>
      <c r="KN41" s="217">
        <v>414337</v>
      </c>
      <c r="KO41" s="286" t="s">
        <v>377</v>
      </c>
      <c r="KP41" s="287"/>
      <c r="KQ41" s="288"/>
      <c r="KR41" s="289" t="s">
        <v>376</v>
      </c>
      <c r="KS41" s="290"/>
      <c r="KT41" s="207">
        <v>7170610</v>
      </c>
      <c r="KU41" s="150">
        <v>11452836</v>
      </c>
      <c r="KV41" s="150">
        <v>9179583</v>
      </c>
      <c r="KW41" s="150">
        <v>13523903</v>
      </c>
      <c r="KX41" s="150">
        <v>60894</v>
      </c>
      <c r="KY41" s="312">
        <v>0.64</v>
      </c>
      <c r="KZ41" s="422" t="s">
        <v>377</v>
      </c>
    </row>
    <row r="42" spans="1:312" s="321" customFormat="1" ht="18" x14ac:dyDescent="0.45">
      <c r="A42" s="420"/>
      <c r="B42" s="421"/>
      <c r="D42" s="336"/>
      <c r="E42" s="356" t="s">
        <v>378</v>
      </c>
      <c r="G42" s="207">
        <v>98641</v>
      </c>
      <c r="H42" s="150">
        <v>597882</v>
      </c>
      <c r="I42" s="150">
        <v>5681</v>
      </c>
      <c r="J42" s="217">
        <v>6618</v>
      </c>
      <c r="K42" s="217">
        <v>5711</v>
      </c>
      <c r="L42" s="217">
        <v>0</v>
      </c>
      <c r="M42" s="217">
        <v>1179</v>
      </c>
      <c r="N42" s="217">
        <v>578693</v>
      </c>
      <c r="O42" s="150">
        <v>488938</v>
      </c>
      <c r="P42" s="150">
        <v>57213</v>
      </c>
      <c r="Q42" s="150">
        <v>32542</v>
      </c>
      <c r="R42" s="216">
        <v>29552</v>
      </c>
      <c r="S42" s="150">
        <v>1937565</v>
      </c>
      <c r="T42" s="286" t="s">
        <v>379</v>
      </c>
      <c r="U42" s="287"/>
      <c r="V42" s="288"/>
      <c r="W42" s="289" t="s">
        <v>378</v>
      </c>
      <c r="X42" s="290"/>
      <c r="Y42" s="150">
        <v>1265507</v>
      </c>
      <c r="Z42" s="216">
        <v>1160133</v>
      </c>
      <c r="AA42" s="150">
        <v>31583</v>
      </c>
      <c r="AB42" s="150">
        <v>73791</v>
      </c>
      <c r="AC42" s="217">
        <v>672058</v>
      </c>
      <c r="AD42" s="207">
        <v>18171</v>
      </c>
      <c r="AE42" s="150">
        <v>24089</v>
      </c>
      <c r="AF42" s="150">
        <v>0</v>
      </c>
      <c r="AG42" s="150">
        <v>0</v>
      </c>
      <c r="AH42" s="150">
        <v>2010</v>
      </c>
      <c r="AI42" s="150">
        <v>54959</v>
      </c>
      <c r="AJ42" s="216">
        <v>0</v>
      </c>
      <c r="AK42" s="150">
        <v>0</v>
      </c>
      <c r="AL42" s="150">
        <v>1808</v>
      </c>
      <c r="AM42" s="286" t="s">
        <v>379</v>
      </c>
      <c r="AN42" s="287"/>
      <c r="AO42" s="288"/>
      <c r="AP42" s="301" t="s">
        <v>378</v>
      </c>
      <c r="AQ42" s="302"/>
      <c r="AR42" s="150">
        <v>40741</v>
      </c>
      <c r="AS42" s="217">
        <v>284913</v>
      </c>
      <c r="AT42" s="217">
        <v>236954</v>
      </c>
      <c r="AU42" s="217">
        <v>0</v>
      </c>
      <c r="AV42" s="150">
        <v>0</v>
      </c>
      <c r="AW42" s="150">
        <v>0</v>
      </c>
      <c r="AX42" s="150">
        <v>8413</v>
      </c>
      <c r="AY42" s="207">
        <v>62389</v>
      </c>
      <c r="AZ42" s="207">
        <v>40353</v>
      </c>
      <c r="BA42" s="207">
        <v>37629</v>
      </c>
      <c r="BB42" s="207">
        <v>84</v>
      </c>
      <c r="BC42" s="207">
        <v>2640</v>
      </c>
      <c r="BD42" s="150">
        <v>22036</v>
      </c>
      <c r="BE42" s="286" t="s">
        <v>379</v>
      </c>
      <c r="BF42" s="287"/>
      <c r="BG42" s="288"/>
      <c r="BH42" s="289" t="s">
        <v>378</v>
      </c>
      <c r="BI42" s="290"/>
      <c r="BJ42" s="207">
        <v>0</v>
      </c>
      <c r="BK42" s="207">
        <v>1929</v>
      </c>
      <c r="BL42" s="207">
        <v>0</v>
      </c>
      <c r="BM42" s="207">
        <v>0</v>
      </c>
      <c r="BN42" s="207">
        <v>72</v>
      </c>
      <c r="BO42" s="207">
        <v>330</v>
      </c>
      <c r="BP42" s="207">
        <v>0</v>
      </c>
      <c r="BQ42" s="207">
        <v>0</v>
      </c>
      <c r="BR42" s="207">
        <v>0</v>
      </c>
      <c r="BS42" s="207">
        <v>2244</v>
      </c>
      <c r="BT42" s="207">
        <v>9482</v>
      </c>
      <c r="BU42" s="207">
        <v>7979</v>
      </c>
      <c r="BV42" s="207">
        <v>0</v>
      </c>
      <c r="BW42" s="150">
        <v>0</v>
      </c>
      <c r="BX42" s="286" t="s">
        <v>379</v>
      </c>
      <c r="BY42" s="287"/>
      <c r="BZ42" s="288"/>
      <c r="CA42" s="289" t="s">
        <v>378</v>
      </c>
      <c r="CB42" s="290"/>
      <c r="CC42" s="207">
        <v>0</v>
      </c>
      <c r="CD42" s="207">
        <v>0</v>
      </c>
      <c r="CE42" s="207">
        <v>63330</v>
      </c>
      <c r="CF42" s="207">
        <v>49585</v>
      </c>
      <c r="CG42" s="207">
        <v>46768</v>
      </c>
      <c r="CH42" s="207">
        <v>0</v>
      </c>
      <c r="CI42" s="207">
        <v>2817</v>
      </c>
      <c r="CJ42" s="207">
        <v>13745</v>
      </c>
      <c r="CK42" s="207">
        <v>0</v>
      </c>
      <c r="CL42" s="207">
        <v>1199</v>
      </c>
      <c r="CM42" s="207">
        <v>0</v>
      </c>
      <c r="CN42" s="207">
        <v>0</v>
      </c>
      <c r="CO42" s="207">
        <v>93</v>
      </c>
      <c r="CP42" s="207">
        <v>1854</v>
      </c>
      <c r="CQ42" s="150">
        <v>0</v>
      </c>
      <c r="CR42" s="286" t="s">
        <v>379</v>
      </c>
      <c r="CS42" s="287"/>
      <c r="CT42" s="288"/>
      <c r="CU42" s="289" t="s">
        <v>378</v>
      </c>
      <c r="CV42" s="290"/>
      <c r="CW42" s="207">
        <v>0</v>
      </c>
      <c r="CX42" s="207">
        <v>77</v>
      </c>
      <c r="CY42" s="207">
        <v>0</v>
      </c>
      <c r="CZ42" s="207">
        <v>6139</v>
      </c>
      <c r="DA42" s="207">
        <v>4383</v>
      </c>
      <c r="DB42" s="207">
        <v>0</v>
      </c>
      <c r="DC42" s="207">
        <v>0</v>
      </c>
      <c r="DD42" s="207">
        <v>0</v>
      </c>
      <c r="DE42" s="207">
        <v>0</v>
      </c>
      <c r="DF42" s="207">
        <v>0</v>
      </c>
      <c r="DG42" s="207">
        <v>0</v>
      </c>
      <c r="DH42" s="207">
        <v>0</v>
      </c>
      <c r="DI42" s="150">
        <v>0</v>
      </c>
      <c r="DJ42" s="286" t="s">
        <v>379</v>
      </c>
      <c r="DK42" s="287"/>
      <c r="DL42" s="288"/>
      <c r="DM42" s="289" t="s">
        <v>378</v>
      </c>
      <c r="DN42" s="290"/>
      <c r="DO42" s="207">
        <v>0</v>
      </c>
      <c r="DP42" s="207">
        <v>0</v>
      </c>
      <c r="DQ42" s="207">
        <v>0</v>
      </c>
      <c r="DR42" s="207">
        <v>0</v>
      </c>
      <c r="DS42" s="207">
        <v>0</v>
      </c>
      <c r="DT42" s="207">
        <v>0</v>
      </c>
      <c r="DU42" s="207">
        <v>0</v>
      </c>
      <c r="DV42" s="207">
        <v>0</v>
      </c>
      <c r="DW42" s="207">
        <v>0</v>
      </c>
      <c r="DX42" s="207">
        <v>0</v>
      </c>
      <c r="DY42" s="207">
        <v>0</v>
      </c>
      <c r="DZ42" s="207">
        <v>0</v>
      </c>
      <c r="EA42" s="207">
        <v>0</v>
      </c>
      <c r="EB42" s="150">
        <v>463356</v>
      </c>
      <c r="EC42" s="286" t="s">
        <v>379</v>
      </c>
      <c r="ED42" s="287"/>
      <c r="EE42" s="288"/>
      <c r="EF42" s="289" t="s">
        <v>378</v>
      </c>
      <c r="EG42" s="290"/>
      <c r="EH42" s="150">
        <v>381240</v>
      </c>
      <c r="EI42" s="150">
        <v>381240</v>
      </c>
      <c r="EJ42" s="150">
        <v>0</v>
      </c>
      <c r="EK42" s="150">
        <v>0</v>
      </c>
      <c r="EL42" s="150">
        <v>381240</v>
      </c>
      <c r="EM42" s="150">
        <v>0</v>
      </c>
      <c r="EN42" s="150">
        <v>0</v>
      </c>
      <c r="EO42" s="216">
        <v>0</v>
      </c>
      <c r="EP42" s="150">
        <v>4354</v>
      </c>
      <c r="EQ42" s="150">
        <v>2861</v>
      </c>
      <c r="ER42" s="217">
        <v>1493</v>
      </c>
      <c r="ES42" s="217">
        <v>0</v>
      </c>
      <c r="ET42" s="217">
        <v>60847</v>
      </c>
      <c r="EU42" s="150">
        <v>3699156</v>
      </c>
      <c r="EV42" s="286" t="s">
        <v>379</v>
      </c>
      <c r="EW42" s="287"/>
      <c r="EX42" s="288"/>
      <c r="EY42" s="289" t="s">
        <v>378</v>
      </c>
      <c r="EZ42" s="290"/>
      <c r="FA42" s="150">
        <v>4821</v>
      </c>
      <c r="FB42" s="150">
        <v>113534</v>
      </c>
      <c r="FC42" s="150">
        <f t="shared" si="0"/>
        <v>118355</v>
      </c>
      <c r="FD42" s="216">
        <v>11758</v>
      </c>
      <c r="FE42" s="150">
        <v>261</v>
      </c>
      <c r="FF42" s="150">
        <v>322001</v>
      </c>
      <c r="FG42" s="150">
        <v>98517</v>
      </c>
      <c r="FH42" s="150">
        <v>47022</v>
      </c>
      <c r="FI42" s="286" t="s">
        <v>379</v>
      </c>
      <c r="FJ42" s="287"/>
      <c r="FK42" s="288"/>
      <c r="FL42" s="289" t="s">
        <v>378</v>
      </c>
      <c r="FM42" s="290"/>
      <c r="FN42" s="150">
        <v>1845041</v>
      </c>
      <c r="FO42" s="150">
        <v>209973</v>
      </c>
      <c r="FP42" s="150">
        <v>2534573</v>
      </c>
      <c r="FQ42" s="150">
        <v>1289473</v>
      </c>
      <c r="FR42" s="216">
        <v>1658</v>
      </c>
      <c r="FS42" s="150">
        <v>1155234</v>
      </c>
      <c r="FT42" s="150">
        <v>132581</v>
      </c>
      <c r="FU42" s="217">
        <v>727568</v>
      </c>
      <c r="FV42" s="217">
        <v>0</v>
      </c>
      <c r="FW42" s="286" t="s">
        <v>379</v>
      </c>
      <c r="FX42" s="287"/>
      <c r="FY42" s="288"/>
      <c r="FZ42" s="289" t="s">
        <v>378</v>
      </c>
      <c r="GA42" s="290"/>
      <c r="GB42" s="207">
        <v>795490</v>
      </c>
      <c r="GC42" s="150">
        <v>2812531</v>
      </c>
      <c r="GD42" s="150">
        <f>歳出!FF42+歳出!FJ42+歳出!FW42</f>
        <v>104286</v>
      </c>
      <c r="GE42" s="150">
        <f t="shared" si="1"/>
        <v>2447728</v>
      </c>
      <c r="GF42" s="150">
        <f>歳出!FD42</f>
        <v>2552014</v>
      </c>
      <c r="GG42" s="216">
        <v>101242</v>
      </c>
      <c r="GH42" s="150">
        <v>3044</v>
      </c>
      <c r="GI42" s="150">
        <f t="shared" si="2"/>
        <v>104286</v>
      </c>
      <c r="GJ42" s="217">
        <v>2445738</v>
      </c>
      <c r="GK42" s="286" t="s">
        <v>379</v>
      </c>
      <c r="GL42" s="287"/>
      <c r="GM42" s="288"/>
      <c r="GN42" s="289" t="s">
        <v>378</v>
      </c>
      <c r="GO42" s="290"/>
      <c r="GP42" s="207">
        <v>1990</v>
      </c>
      <c r="GQ42" s="150">
        <f t="shared" si="3"/>
        <v>2447728</v>
      </c>
      <c r="GR42" s="150">
        <v>0</v>
      </c>
      <c r="GS42" s="150">
        <v>283662</v>
      </c>
      <c r="GT42" s="150">
        <v>340800</v>
      </c>
      <c r="GU42" s="216">
        <v>0</v>
      </c>
      <c r="GV42" s="150">
        <v>0</v>
      </c>
      <c r="GW42" s="150">
        <v>27500</v>
      </c>
      <c r="GX42" s="217">
        <v>0</v>
      </c>
      <c r="GY42" s="217">
        <v>0</v>
      </c>
      <c r="GZ42" s="150">
        <v>0</v>
      </c>
      <c r="HA42" s="286" t="s">
        <v>379</v>
      </c>
      <c r="HB42" s="287"/>
      <c r="HC42" s="288"/>
      <c r="HD42" s="289" t="s">
        <v>378</v>
      </c>
      <c r="HE42" s="290"/>
      <c r="HF42" s="207">
        <v>0</v>
      </c>
      <c r="HG42" s="150">
        <v>645843</v>
      </c>
      <c r="HH42" s="150">
        <v>1118817</v>
      </c>
      <c r="HI42" s="150">
        <v>844405</v>
      </c>
      <c r="HJ42" s="217">
        <v>851</v>
      </c>
      <c r="HK42" s="286" t="s">
        <v>379</v>
      </c>
      <c r="HL42" s="287"/>
      <c r="HM42" s="288"/>
      <c r="HN42" s="289" t="s">
        <v>378</v>
      </c>
      <c r="HO42" s="290"/>
      <c r="HP42" s="207">
        <v>257649</v>
      </c>
      <c r="HQ42" s="150">
        <v>72817</v>
      </c>
      <c r="HR42" s="150">
        <v>307679</v>
      </c>
      <c r="HS42" s="150">
        <v>638145</v>
      </c>
      <c r="HT42" s="150">
        <v>0</v>
      </c>
      <c r="HU42" s="303">
        <v>26.6</v>
      </c>
      <c r="HV42" s="304">
        <v>12.7</v>
      </c>
      <c r="HW42" s="304">
        <v>11.9</v>
      </c>
      <c r="HX42" s="305" t="s">
        <v>379</v>
      </c>
      <c r="HY42" s="306"/>
      <c r="HZ42" s="307"/>
      <c r="IA42" s="308" t="s">
        <v>378</v>
      </c>
      <c r="IB42" s="309"/>
      <c r="IC42" s="304">
        <v>51.2</v>
      </c>
      <c r="ID42" s="310">
        <v>13.9</v>
      </c>
      <c r="IE42" s="310">
        <v>0.3</v>
      </c>
      <c r="IF42" s="310">
        <v>14</v>
      </c>
      <c r="IG42" s="304">
        <v>0.2</v>
      </c>
      <c r="IH42" s="304">
        <v>16.899999999999999</v>
      </c>
      <c r="II42" s="304">
        <v>96.6</v>
      </c>
      <c r="IJ42" s="304">
        <v>96.6</v>
      </c>
      <c r="IK42" s="286" t="s">
        <v>379</v>
      </c>
      <c r="IL42" s="287"/>
      <c r="IM42" s="288"/>
      <c r="IN42" s="289" t="s">
        <v>378</v>
      </c>
      <c r="IO42" s="290"/>
      <c r="IP42" s="311">
        <v>10</v>
      </c>
      <c r="IQ42" s="150">
        <v>15117522</v>
      </c>
      <c r="IR42" s="150">
        <v>199553</v>
      </c>
      <c r="IS42" s="217">
        <v>0</v>
      </c>
      <c r="IT42" s="217">
        <v>2151779</v>
      </c>
      <c r="IU42" s="217">
        <v>109338</v>
      </c>
      <c r="IV42" s="286" t="s">
        <v>379</v>
      </c>
      <c r="IW42" s="287"/>
      <c r="IX42" s="288"/>
      <c r="IY42" s="289" t="s">
        <v>378</v>
      </c>
      <c r="IZ42" s="290"/>
      <c r="JA42" s="207">
        <v>3865129</v>
      </c>
      <c r="JB42" s="150">
        <v>4622878</v>
      </c>
      <c r="JC42" s="150">
        <v>1908384</v>
      </c>
      <c r="JD42" s="150">
        <v>317048</v>
      </c>
      <c r="JE42" s="216">
        <v>2397446</v>
      </c>
      <c r="JF42" s="150">
        <v>0</v>
      </c>
      <c r="JG42" s="150">
        <v>0</v>
      </c>
      <c r="JH42" s="217">
        <v>0</v>
      </c>
      <c r="JI42" s="150">
        <v>4316587</v>
      </c>
      <c r="JJ42" s="286" t="s">
        <v>379</v>
      </c>
      <c r="JK42" s="287"/>
      <c r="JL42" s="288"/>
      <c r="JM42" s="289" t="s">
        <v>378</v>
      </c>
      <c r="JN42" s="290"/>
      <c r="JO42" s="207">
        <v>106053</v>
      </c>
      <c r="JP42" s="150">
        <v>2340</v>
      </c>
      <c r="JQ42" s="150">
        <v>4941</v>
      </c>
      <c r="JR42" s="150">
        <v>108114</v>
      </c>
      <c r="JS42" s="150">
        <v>83191</v>
      </c>
      <c r="JT42" s="216">
        <v>34922</v>
      </c>
      <c r="JU42" s="150">
        <v>8840</v>
      </c>
      <c r="JV42" s="150">
        <v>48929</v>
      </c>
      <c r="JW42" s="217">
        <v>445095</v>
      </c>
      <c r="JX42" s="217">
        <v>273054</v>
      </c>
      <c r="JY42" s="217">
        <v>215728</v>
      </c>
      <c r="JZ42" s="217">
        <v>73865</v>
      </c>
      <c r="KA42" s="286" t="s">
        <v>379</v>
      </c>
      <c r="KB42" s="287"/>
      <c r="KC42" s="288"/>
      <c r="KD42" s="289" t="s">
        <v>378</v>
      </c>
      <c r="KE42" s="290"/>
      <c r="KF42" s="207">
        <v>28380</v>
      </c>
      <c r="KG42" s="150">
        <v>113484</v>
      </c>
      <c r="KH42" s="150">
        <v>50959</v>
      </c>
      <c r="KI42" s="150">
        <v>50959</v>
      </c>
      <c r="KJ42" s="150">
        <v>50650</v>
      </c>
      <c r="KK42" s="216">
        <v>50610</v>
      </c>
      <c r="KL42" s="150">
        <v>52098</v>
      </c>
      <c r="KM42" s="150">
        <v>828</v>
      </c>
      <c r="KN42" s="217">
        <v>439676</v>
      </c>
      <c r="KO42" s="286" t="s">
        <v>379</v>
      </c>
      <c r="KP42" s="287"/>
      <c r="KQ42" s="288"/>
      <c r="KR42" s="289" t="s">
        <v>378</v>
      </c>
      <c r="KS42" s="290"/>
      <c r="KT42" s="207">
        <v>5240416</v>
      </c>
      <c r="KU42" s="150">
        <v>10351436</v>
      </c>
      <c r="KV42" s="150">
        <v>6569833</v>
      </c>
      <c r="KW42" s="150">
        <v>11719109</v>
      </c>
      <c r="KX42" s="150">
        <v>40350</v>
      </c>
      <c r="KY42" s="312">
        <v>0.51</v>
      </c>
      <c r="KZ42" s="422" t="s">
        <v>379</v>
      </c>
    </row>
    <row r="43" spans="1:312" s="321" customFormat="1" ht="18" x14ac:dyDescent="0.45">
      <c r="A43" s="420"/>
      <c r="B43" s="421"/>
      <c r="D43" s="336"/>
      <c r="E43" s="356"/>
      <c r="G43" s="207"/>
      <c r="H43" s="150"/>
      <c r="I43" s="150"/>
      <c r="J43" s="217"/>
      <c r="K43" s="217"/>
      <c r="L43" s="217"/>
      <c r="M43" s="217"/>
      <c r="N43" s="217"/>
      <c r="O43" s="150"/>
      <c r="P43" s="150"/>
      <c r="Q43" s="150"/>
      <c r="R43" s="216"/>
      <c r="S43" s="150"/>
      <c r="T43" s="286"/>
      <c r="U43" s="287"/>
      <c r="V43" s="288"/>
      <c r="W43" s="289"/>
      <c r="X43" s="290"/>
      <c r="Y43" s="150"/>
      <c r="Z43" s="216"/>
      <c r="AA43" s="150"/>
      <c r="AB43" s="150"/>
      <c r="AC43" s="217"/>
      <c r="AD43" s="207"/>
      <c r="AE43" s="150"/>
      <c r="AF43" s="150"/>
      <c r="AG43" s="150"/>
      <c r="AH43" s="150"/>
      <c r="AI43" s="150"/>
      <c r="AJ43" s="216"/>
      <c r="AK43" s="150"/>
      <c r="AL43" s="150"/>
      <c r="AM43" s="286"/>
      <c r="AN43" s="287"/>
      <c r="AO43" s="288"/>
      <c r="AP43" s="301"/>
      <c r="AQ43" s="302"/>
      <c r="AR43" s="150"/>
      <c r="AS43" s="217"/>
      <c r="AT43" s="217"/>
      <c r="AU43" s="217"/>
      <c r="AV43" s="150"/>
      <c r="AW43" s="150"/>
      <c r="AX43" s="150"/>
      <c r="AY43" s="207"/>
      <c r="AZ43" s="207"/>
      <c r="BA43" s="207"/>
      <c r="BB43" s="207"/>
      <c r="BC43" s="207"/>
      <c r="BD43" s="150"/>
      <c r="BE43" s="286"/>
      <c r="BF43" s="287"/>
      <c r="BG43" s="288"/>
      <c r="BH43" s="289"/>
      <c r="BI43" s="290"/>
      <c r="BJ43" s="207"/>
      <c r="BK43" s="207"/>
      <c r="BL43" s="207"/>
      <c r="BM43" s="207"/>
      <c r="BN43" s="207"/>
      <c r="BO43" s="207"/>
      <c r="BP43" s="207"/>
      <c r="BQ43" s="207"/>
      <c r="BR43" s="207"/>
      <c r="BS43" s="207"/>
      <c r="BT43" s="207"/>
      <c r="BU43" s="207"/>
      <c r="BV43" s="207"/>
      <c r="BW43" s="150"/>
      <c r="BX43" s="286"/>
      <c r="BY43" s="287"/>
      <c r="BZ43" s="288"/>
      <c r="CA43" s="289"/>
      <c r="CB43" s="290"/>
      <c r="CC43" s="207"/>
      <c r="CD43" s="207"/>
      <c r="CE43" s="207"/>
      <c r="CF43" s="207"/>
      <c r="CG43" s="207"/>
      <c r="CH43" s="207"/>
      <c r="CI43" s="207"/>
      <c r="CJ43" s="207"/>
      <c r="CK43" s="207"/>
      <c r="CL43" s="207"/>
      <c r="CM43" s="207"/>
      <c r="CN43" s="207"/>
      <c r="CO43" s="207"/>
      <c r="CP43" s="207"/>
      <c r="CQ43" s="150"/>
      <c r="CR43" s="286"/>
      <c r="CS43" s="287"/>
      <c r="CT43" s="288"/>
      <c r="CU43" s="289"/>
      <c r="CV43" s="290"/>
      <c r="CW43" s="207"/>
      <c r="CX43" s="207"/>
      <c r="CY43" s="207"/>
      <c r="CZ43" s="207"/>
      <c r="DA43" s="207"/>
      <c r="DB43" s="207"/>
      <c r="DC43" s="207"/>
      <c r="DD43" s="207"/>
      <c r="DE43" s="207"/>
      <c r="DF43" s="207"/>
      <c r="DG43" s="207"/>
      <c r="DH43" s="207"/>
      <c r="DI43" s="150"/>
      <c r="DJ43" s="286"/>
      <c r="DK43" s="287"/>
      <c r="DL43" s="288"/>
      <c r="DM43" s="289"/>
      <c r="DN43" s="290"/>
      <c r="DO43" s="207"/>
      <c r="DP43" s="207"/>
      <c r="DQ43" s="207"/>
      <c r="DR43" s="207"/>
      <c r="DS43" s="207"/>
      <c r="DT43" s="207"/>
      <c r="DU43" s="207"/>
      <c r="DV43" s="207"/>
      <c r="DW43" s="207"/>
      <c r="DX43" s="207"/>
      <c r="DY43" s="207"/>
      <c r="DZ43" s="207"/>
      <c r="EA43" s="207"/>
      <c r="EB43" s="150"/>
      <c r="EC43" s="286"/>
      <c r="ED43" s="287"/>
      <c r="EE43" s="288"/>
      <c r="EF43" s="289"/>
      <c r="EG43" s="290"/>
      <c r="EH43" s="150"/>
      <c r="EI43" s="150"/>
      <c r="EJ43" s="150"/>
      <c r="EK43" s="150"/>
      <c r="EL43" s="150"/>
      <c r="EM43" s="150"/>
      <c r="EN43" s="150"/>
      <c r="EO43" s="216"/>
      <c r="EP43" s="150"/>
      <c r="EQ43" s="150"/>
      <c r="ER43" s="217"/>
      <c r="ES43" s="217"/>
      <c r="ET43" s="150"/>
      <c r="EU43" s="150"/>
      <c r="EV43" s="286"/>
      <c r="EW43" s="287"/>
      <c r="EX43" s="288"/>
      <c r="EY43" s="289"/>
      <c r="EZ43" s="290"/>
      <c r="FA43" s="150"/>
      <c r="FB43" s="150"/>
      <c r="FC43" s="150"/>
      <c r="FD43" s="216"/>
      <c r="FE43" s="150"/>
      <c r="FF43" s="150"/>
      <c r="FG43" s="150"/>
      <c r="FH43" s="150"/>
      <c r="FI43" s="286"/>
      <c r="FJ43" s="287"/>
      <c r="FK43" s="288"/>
      <c r="FL43" s="289"/>
      <c r="FM43" s="290"/>
      <c r="FN43" s="150"/>
      <c r="FO43" s="150"/>
      <c r="FP43" s="150"/>
      <c r="FQ43" s="150"/>
      <c r="FR43" s="216"/>
      <c r="FS43" s="150"/>
      <c r="FT43" s="150"/>
      <c r="FU43" s="217"/>
      <c r="FV43" s="217"/>
      <c r="FW43" s="286"/>
      <c r="FX43" s="287"/>
      <c r="FY43" s="288"/>
      <c r="FZ43" s="289"/>
      <c r="GA43" s="290"/>
      <c r="GB43" s="207"/>
      <c r="GC43" s="150"/>
      <c r="GD43" s="150"/>
      <c r="GE43" s="150"/>
      <c r="GF43" s="150"/>
      <c r="GG43" s="216"/>
      <c r="GH43" s="150"/>
      <c r="GI43" s="150"/>
      <c r="GJ43" s="217"/>
      <c r="GK43" s="286"/>
      <c r="GL43" s="287"/>
      <c r="GM43" s="288"/>
      <c r="GN43" s="289"/>
      <c r="GO43" s="290"/>
      <c r="GP43" s="207"/>
      <c r="GQ43" s="150"/>
      <c r="GR43" s="150"/>
      <c r="GS43" s="150"/>
      <c r="GT43" s="150"/>
      <c r="GU43" s="216"/>
      <c r="GV43" s="150"/>
      <c r="GW43" s="150"/>
      <c r="GX43" s="217"/>
      <c r="GY43" s="217"/>
      <c r="GZ43" s="150"/>
      <c r="HA43" s="286"/>
      <c r="HB43" s="287"/>
      <c r="HC43" s="288"/>
      <c r="HD43" s="289"/>
      <c r="HE43" s="290"/>
      <c r="HF43" s="207"/>
      <c r="HG43" s="150"/>
      <c r="HH43" s="150"/>
      <c r="HI43" s="150"/>
      <c r="HJ43" s="217"/>
      <c r="HK43" s="286"/>
      <c r="HL43" s="287"/>
      <c r="HM43" s="288"/>
      <c r="HN43" s="289"/>
      <c r="HO43" s="290"/>
      <c r="HP43" s="207"/>
      <c r="HQ43" s="150"/>
      <c r="HR43" s="150"/>
      <c r="HS43" s="150"/>
      <c r="HT43" s="150"/>
      <c r="HU43" s="303"/>
      <c r="HV43" s="304"/>
      <c r="HW43" s="304"/>
      <c r="HX43" s="305"/>
      <c r="HY43" s="306"/>
      <c r="HZ43" s="307"/>
      <c r="IA43" s="308"/>
      <c r="IB43" s="309"/>
      <c r="IC43" s="304"/>
      <c r="ID43" s="310"/>
      <c r="IE43" s="310"/>
      <c r="IF43" s="310"/>
      <c r="IG43" s="304"/>
      <c r="IH43" s="304"/>
      <c r="II43" s="304"/>
      <c r="IJ43" s="304"/>
      <c r="IK43" s="286"/>
      <c r="IL43" s="287"/>
      <c r="IM43" s="288"/>
      <c r="IN43" s="289"/>
      <c r="IO43" s="290"/>
      <c r="IP43" s="311"/>
      <c r="IQ43" s="150"/>
      <c r="IR43" s="150"/>
      <c r="IS43" s="217"/>
      <c r="IT43" s="217"/>
      <c r="IU43" s="217"/>
      <c r="IV43" s="286"/>
      <c r="IW43" s="287"/>
      <c r="IX43" s="288"/>
      <c r="IY43" s="289"/>
      <c r="IZ43" s="290"/>
      <c r="JA43" s="207"/>
      <c r="JB43" s="150"/>
      <c r="JC43" s="150"/>
      <c r="JD43" s="150"/>
      <c r="JE43" s="216"/>
      <c r="JF43" s="150"/>
      <c r="JG43" s="150"/>
      <c r="JH43" s="217"/>
      <c r="JI43" s="150"/>
      <c r="JJ43" s="286"/>
      <c r="JK43" s="287"/>
      <c r="JL43" s="288"/>
      <c r="JM43" s="289"/>
      <c r="JN43" s="290"/>
      <c r="JO43" s="207"/>
      <c r="JP43" s="150"/>
      <c r="JQ43" s="150"/>
      <c r="JR43" s="150"/>
      <c r="JS43" s="150"/>
      <c r="JT43" s="216"/>
      <c r="JU43" s="150"/>
      <c r="JV43" s="150"/>
      <c r="JW43" s="217"/>
      <c r="JX43" s="217"/>
      <c r="JY43" s="217"/>
      <c r="JZ43" s="217"/>
      <c r="KA43" s="286"/>
      <c r="KB43" s="287"/>
      <c r="KC43" s="288"/>
      <c r="KD43" s="289"/>
      <c r="KE43" s="290"/>
      <c r="KF43" s="207"/>
      <c r="KG43" s="150"/>
      <c r="KH43" s="150"/>
      <c r="KI43" s="150"/>
      <c r="KJ43" s="150"/>
      <c r="KK43" s="216"/>
      <c r="KL43" s="150"/>
      <c r="KM43" s="150"/>
      <c r="KN43" s="217"/>
      <c r="KO43" s="286"/>
      <c r="KP43" s="287"/>
      <c r="KQ43" s="288"/>
      <c r="KR43" s="289"/>
      <c r="KS43" s="290"/>
      <c r="KT43" s="207"/>
      <c r="KU43" s="150"/>
      <c r="KV43" s="150"/>
      <c r="KW43" s="150"/>
      <c r="KX43" s="150"/>
      <c r="KY43" s="312"/>
      <c r="KZ43" s="422"/>
    </row>
    <row r="44" spans="1:312" s="321" customFormat="1" ht="40.5" customHeight="1" x14ac:dyDescent="0.45">
      <c r="A44" s="420"/>
      <c r="D44" s="336"/>
      <c r="E44" s="423" t="s">
        <v>754</v>
      </c>
      <c r="G44" s="207">
        <v>6696054</v>
      </c>
      <c r="H44" s="207">
        <v>54378932</v>
      </c>
      <c r="I44" s="207">
        <v>513456</v>
      </c>
      <c r="J44" s="207">
        <v>423129</v>
      </c>
      <c r="K44" s="207">
        <v>605080</v>
      </c>
      <c r="L44" s="207">
        <v>1063860</v>
      </c>
      <c r="M44" s="207">
        <v>705626</v>
      </c>
      <c r="N44" s="207">
        <v>51067781</v>
      </c>
      <c r="O44" s="150">
        <v>39805166</v>
      </c>
      <c r="P44" s="150">
        <v>6418202</v>
      </c>
      <c r="Q44" s="150">
        <v>4844413</v>
      </c>
      <c r="R44" s="216">
        <v>1686970</v>
      </c>
      <c r="S44" s="150">
        <v>188288360</v>
      </c>
      <c r="T44" s="296" t="s">
        <v>751</v>
      </c>
      <c r="U44" s="290"/>
      <c r="V44" s="288"/>
      <c r="W44" s="299" t="s">
        <v>754</v>
      </c>
      <c r="X44" s="290"/>
      <c r="Y44" s="207">
        <v>121464797</v>
      </c>
      <c r="Z44" s="207">
        <v>106479657</v>
      </c>
      <c r="AA44" s="207">
        <v>3099527</v>
      </c>
      <c r="AB44" s="207">
        <v>11885613</v>
      </c>
      <c r="AC44" s="150">
        <v>66823563</v>
      </c>
      <c r="AD44" s="207">
        <v>2059000</v>
      </c>
      <c r="AE44" s="207">
        <v>2410829</v>
      </c>
      <c r="AF44" s="207">
        <v>11367</v>
      </c>
      <c r="AG44" s="207">
        <v>27</v>
      </c>
      <c r="AH44" s="207">
        <v>385249</v>
      </c>
      <c r="AI44" s="207">
        <v>7762209</v>
      </c>
      <c r="AJ44" s="207">
        <v>69</v>
      </c>
      <c r="AK44" s="207">
        <v>71164</v>
      </c>
      <c r="AL44" s="150">
        <v>858834</v>
      </c>
      <c r="AM44" s="296" t="s">
        <v>751</v>
      </c>
      <c r="AN44" s="287"/>
      <c r="AO44" s="288"/>
      <c r="AP44" s="313" t="s">
        <v>754</v>
      </c>
      <c r="AQ44" s="302"/>
      <c r="AR44" s="150">
        <v>4167856</v>
      </c>
      <c r="AS44" s="207">
        <v>27482062</v>
      </c>
      <c r="AT44" s="207">
        <v>21464455</v>
      </c>
      <c r="AU44" s="207">
        <v>90552</v>
      </c>
      <c r="AV44" s="150">
        <v>3984</v>
      </c>
      <c r="AW44" s="150">
        <v>24684</v>
      </c>
      <c r="AX44" s="150">
        <v>31222</v>
      </c>
      <c r="AY44" s="207">
        <v>8661998</v>
      </c>
      <c r="AZ44" s="207">
        <v>5948767</v>
      </c>
      <c r="BA44" s="207">
        <v>5351498</v>
      </c>
      <c r="BB44" s="207">
        <v>16243</v>
      </c>
      <c r="BC44" s="207">
        <v>581026</v>
      </c>
      <c r="BD44" s="150">
        <v>2713231</v>
      </c>
      <c r="BE44" s="296" t="s">
        <v>751</v>
      </c>
      <c r="BF44" s="287"/>
      <c r="BG44" s="288"/>
      <c r="BH44" s="299" t="s">
        <v>754</v>
      </c>
      <c r="BI44" s="290"/>
      <c r="BJ44" s="207">
        <v>38430</v>
      </c>
      <c r="BK44" s="207">
        <v>160844</v>
      </c>
      <c r="BL44" s="207">
        <v>0</v>
      </c>
      <c r="BM44" s="207">
        <v>0</v>
      </c>
      <c r="BN44" s="207">
        <v>9306</v>
      </c>
      <c r="BO44" s="207">
        <v>360625</v>
      </c>
      <c r="BP44" s="207">
        <v>0</v>
      </c>
      <c r="BQ44" s="207">
        <v>242</v>
      </c>
      <c r="BR44" s="207">
        <v>3177</v>
      </c>
      <c r="BS44" s="207">
        <v>35187</v>
      </c>
      <c r="BT44" s="207">
        <v>1187157</v>
      </c>
      <c r="BU44" s="207">
        <v>910739</v>
      </c>
      <c r="BV44" s="207">
        <v>0</v>
      </c>
      <c r="BW44" s="150">
        <v>4865</v>
      </c>
      <c r="BX44" s="296" t="s">
        <v>751</v>
      </c>
      <c r="BY44" s="287"/>
      <c r="BZ44" s="288"/>
      <c r="CA44" s="299" t="s">
        <v>754</v>
      </c>
      <c r="CB44" s="290"/>
      <c r="CC44" s="207">
        <v>0</v>
      </c>
      <c r="CD44" s="207">
        <v>2659</v>
      </c>
      <c r="CE44" s="207">
        <v>5410553</v>
      </c>
      <c r="CF44" s="207">
        <v>4222538</v>
      </c>
      <c r="CG44" s="207">
        <v>3816383</v>
      </c>
      <c r="CH44" s="207">
        <v>1</v>
      </c>
      <c r="CI44" s="207">
        <v>406154</v>
      </c>
      <c r="CJ44" s="207">
        <v>1188015</v>
      </c>
      <c r="CK44" s="207">
        <v>0</v>
      </c>
      <c r="CL44" s="207">
        <v>108653</v>
      </c>
      <c r="CM44" s="207">
        <v>0</v>
      </c>
      <c r="CN44" s="207">
        <v>0</v>
      </c>
      <c r="CO44" s="207">
        <v>15577</v>
      </c>
      <c r="CP44" s="207">
        <v>119727</v>
      </c>
      <c r="CQ44" s="150">
        <v>0</v>
      </c>
      <c r="CR44" s="296" t="s">
        <v>751</v>
      </c>
      <c r="CS44" s="287"/>
      <c r="CT44" s="288"/>
      <c r="CU44" s="299" t="s">
        <v>754</v>
      </c>
      <c r="CV44" s="290"/>
      <c r="CW44" s="207">
        <v>125</v>
      </c>
      <c r="CX44" s="207">
        <v>27791</v>
      </c>
      <c r="CY44" s="207">
        <v>48260</v>
      </c>
      <c r="CZ44" s="207">
        <v>518228</v>
      </c>
      <c r="DA44" s="207">
        <v>347766</v>
      </c>
      <c r="DB44" s="207">
        <v>1519</v>
      </c>
      <c r="DC44" s="207">
        <v>0</v>
      </c>
      <c r="DD44" s="207">
        <v>0</v>
      </c>
      <c r="DE44" s="207">
        <v>0</v>
      </c>
      <c r="DF44" s="207">
        <v>369</v>
      </c>
      <c r="DG44" s="207">
        <v>7561195</v>
      </c>
      <c r="DH44" s="207">
        <v>5401641</v>
      </c>
      <c r="DI44" s="150">
        <v>4873549</v>
      </c>
      <c r="DJ44" s="296" t="s">
        <v>751</v>
      </c>
      <c r="DK44" s="287"/>
      <c r="DL44" s="288"/>
      <c r="DM44" s="299" t="s">
        <v>754</v>
      </c>
      <c r="DN44" s="290"/>
      <c r="DO44" s="207">
        <v>528092</v>
      </c>
      <c r="DP44" s="207">
        <v>2159554</v>
      </c>
      <c r="DQ44" s="207">
        <v>95868</v>
      </c>
      <c r="DR44" s="207">
        <v>16997</v>
      </c>
      <c r="DS44" s="207">
        <v>119370</v>
      </c>
      <c r="DT44" s="207">
        <v>0</v>
      </c>
      <c r="DU44" s="207">
        <v>21851</v>
      </c>
      <c r="DV44" s="207">
        <v>1051446</v>
      </c>
      <c r="DW44" s="207">
        <v>854020</v>
      </c>
      <c r="DX44" s="207">
        <v>0</v>
      </c>
      <c r="DY44" s="207">
        <v>2</v>
      </c>
      <c r="DZ44" s="207">
        <v>0</v>
      </c>
      <c r="EA44" s="207">
        <v>0</v>
      </c>
      <c r="EB44" s="150">
        <v>45339666</v>
      </c>
      <c r="EC44" s="296" t="s">
        <v>751</v>
      </c>
      <c r="ED44" s="287"/>
      <c r="EE44" s="288"/>
      <c r="EF44" s="299" t="s">
        <v>754</v>
      </c>
      <c r="EG44" s="290"/>
      <c r="EH44" s="207">
        <v>18042470</v>
      </c>
      <c r="EI44" s="207">
        <v>18042470</v>
      </c>
      <c r="EJ44" s="207">
        <v>0</v>
      </c>
      <c r="EK44" s="207">
        <v>253521</v>
      </c>
      <c r="EL44" s="207">
        <v>17652183</v>
      </c>
      <c r="EM44" s="207">
        <v>136766</v>
      </c>
      <c r="EN44" s="207">
        <v>0</v>
      </c>
      <c r="EO44" s="207">
        <v>10560</v>
      </c>
      <c r="EP44" s="207">
        <v>427349</v>
      </c>
      <c r="EQ44" s="207">
        <v>391478</v>
      </c>
      <c r="ER44" s="207">
        <v>35871</v>
      </c>
      <c r="ES44" s="207">
        <v>196303</v>
      </c>
      <c r="ET44" s="150">
        <v>5485532</v>
      </c>
      <c r="EU44" s="150">
        <v>342185942</v>
      </c>
      <c r="EV44" s="296" t="s">
        <v>751</v>
      </c>
      <c r="EW44" s="287"/>
      <c r="EX44" s="288"/>
      <c r="EY44" s="299" t="s">
        <v>754</v>
      </c>
      <c r="EZ44" s="290"/>
      <c r="FA44" s="207">
        <v>662199</v>
      </c>
      <c r="FB44" s="207">
        <v>3804312</v>
      </c>
      <c r="FC44" s="207">
        <f>SUM(FC12:FC42)</f>
        <v>4466511</v>
      </c>
      <c r="FD44" s="207">
        <v>1372954</v>
      </c>
      <c r="FE44" s="207">
        <v>18916</v>
      </c>
      <c r="FF44" s="207">
        <v>49614870</v>
      </c>
      <c r="FG44" s="150">
        <v>12666285</v>
      </c>
      <c r="FH44" s="150">
        <v>6206347</v>
      </c>
      <c r="FI44" s="296" t="s">
        <v>751</v>
      </c>
      <c r="FJ44" s="287"/>
      <c r="FK44" s="288"/>
      <c r="FL44" s="299" t="s">
        <v>754</v>
      </c>
      <c r="FM44" s="290"/>
      <c r="FN44" s="207">
        <v>209845614</v>
      </c>
      <c r="FO44" s="207">
        <v>24002651</v>
      </c>
      <c r="FP44" s="207">
        <v>303727637</v>
      </c>
      <c r="FQ44" s="207">
        <v>59014992</v>
      </c>
      <c r="FR44" s="207">
        <v>321066</v>
      </c>
      <c r="FS44" s="207">
        <v>40894942</v>
      </c>
      <c r="FT44" s="207">
        <v>17798984</v>
      </c>
      <c r="FU44" s="207">
        <v>55178478</v>
      </c>
      <c r="FV44" s="150">
        <v>0</v>
      </c>
      <c r="FW44" s="296" t="s">
        <v>751</v>
      </c>
      <c r="FX44" s="287"/>
      <c r="FY44" s="288"/>
      <c r="FZ44" s="299" t="s">
        <v>754</v>
      </c>
      <c r="GA44" s="290"/>
      <c r="GB44" s="207">
        <v>99602419</v>
      </c>
      <c r="GC44" s="207">
        <v>213795889</v>
      </c>
      <c r="GD44" s="207">
        <f>SUM(GD12:GD42)</f>
        <v>83170668</v>
      </c>
      <c r="GE44" s="207">
        <f>SUM(GE12:GE42)</f>
        <v>127090195</v>
      </c>
      <c r="GF44" s="207">
        <f>SUM(GF12:GF42)</f>
        <v>210260863</v>
      </c>
      <c r="GG44" s="207">
        <v>70088424</v>
      </c>
      <c r="GH44" s="207">
        <v>10349033</v>
      </c>
      <c r="GI44" s="207">
        <f>SUM(GI12:GI42)</f>
        <v>80437457</v>
      </c>
      <c r="GJ44" s="150">
        <v>119943817</v>
      </c>
      <c r="GK44" s="296" t="s">
        <v>751</v>
      </c>
      <c r="GL44" s="287"/>
      <c r="GM44" s="288"/>
      <c r="GN44" s="299" t="s">
        <v>754</v>
      </c>
      <c r="GO44" s="290"/>
      <c r="GP44" s="207">
        <v>4504697</v>
      </c>
      <c r="GQ44" s="207">
        <f>SUM(GQ12:GQ42)</f>
        <v>124448514</v>
      </c>
      <c r="GR44" s="207">
        <v>2238338</v>
      </c>
      <c r="GS44" s="207">
        <v>14780367</v>
      </c>
      <c r="GT44" s="207">
        <v>47755124</v>
      </c>
      <c r="GU44" s="207">
        <v>419324</v>
      </c>
      <c r="GV44" s="207">
        <v>1091209</v>
      </c>
      <c r="GW44" s="207">
        <v>3390814</v>
      </c>
      <c r="GX44" s="207">
        <v>0</v>
      </c>
      <c r="GY44" s="207">
        <v>0</v>
      </c>
      <c r="GZ44" s="150">
        <v>0</v>
      </c>
      <c r="HA44" s="296" t="s">
        <v>751</v>
      </c>
      <c r="HB44" s="287"/>
      <c r="HC44" s="288"/>
      <c r="HD44" s="299" t="s">
        <v>754</v>
      </c>
      <c r="HE44" s="290"/>
      <c r="HF44" s="207">
        <v>58146</v>
      </c>
      <c r="HG44" s="207">
        <v>54996871</v>
      </c>
      <c r="HH44" s="207">
        <v>85233152</v>
      </c>
      <c r="HI44" s="207">
        <v>78251119</v>
      </c>
      <c r="HJ44" s="150">
        <v>61335</v>
      </c>
      <c r="HK44" s="296" t="s">
        <v>751</v>
      </c>
      <c r="HL44" s="287"/>
      <c r="HM44" s="288"/>
      <c r="HN44" s="299" t="s">
        <v>754</v>
      </c>
      <c r="HO44" s="290"/>
      <c r="HP44" s="207">
        <v>19801890</v>
      </c>
      <c r="HQ44" s="207">
        <v>9478587</v>
      </c>
      <c r="HR44" s="207">
        <v>69133698</v>
      </c>
      <c r="HS44" s="207">
        <v>98414175</v>
      </c>
      <c r="HT44" s="150">
        <v>2849000</v>
      </c>
      <c r="HU44" s="303">
        <v>25.2</v>
      </c>
      <c r="HV44" s="304">
        <v>17.5</v>
      </c>
      <c r="HW44" s="304">
        <v>11.6</v>
      </c>
      <c r="HX44" s="314" t="s">
        <v>751</v>
      </c>
      <c r="HY44" s="306"/>
      <c r="HZ44" s="307"/>
      <c r="IA44" s="315" t="s">
        <v>754</v>
      </c>
      <c r="IB44" s="309"/>
      <c r="IC44" s="304">
        <v>54.2</v>
      </c>
      <c r="ID44" s="310">
        <v>16.100000000000001</v>
      </c>
      <c r="IE44" s="310">
        <v>1.3</v>
      </c>
      <c r="IF44" s="310">
        <v>11.5</v>
      </c>
      <c r="IG44" s="304">
        <v>0.2</v>
      </c>
      <c r="IH44" s="304">
        <v>13.3</v>
      </c>
      <c r="II44" s="304">
        <v>96.6</v>
      </c>
      <c r="IJ44" s="304">
        <v>96.6</v>
      </c>
      <c r="IK44" s="296" t="s">
        <v>751</v>
      </c>
      <c r="IL44" s="287"/>
      <c r="IM44" s="288"/>
      <c r="IN44" s="299" t="s">
        <v>754</v>
      </c>
      <c r="IO44" s="290"/>
      <c r="IP44" s="311">
        <v>10</v>
      </c>
      <c r="IQ44" s="150">
        <v>1363717898</v>
      </c>
      <c r="IR44" s="150">
        <v>74363346</v>
      </c>
      <c r="IS44" s="150">
        <v>36505940</v>
      </c>
      <c r="IT44" s="150">
        <v>142868161</v>
      </c>
      <c r="IU44" s="150">
        <v>26205156</v>
      </c>
      <c r="IV44" s="296" t="s">
        <v>751</v>
      </c>
      <c r="IW44" s="287"/>
      <c r="IX44" s="288"/>
      <c r="IY44" s="299" t="s">
        <v>754</v>
      </c>
      <c r="IZ44" s="290"/>
      <c r="JA44" s="207">
        <v>309094957</v>
      </c>
      <c r="JB44" s="207">
        <v>536758579</v>
      </c>
      <c r="JC44" s="207">
        <v>209427830</v>
      </c>
      <c r="JD44" s="207">
        <v>48682476</v>
      </c>
      <c r="JE44" s="207">
        <v>278648273</v>
      </c>
      <c r="JF44" s="207">
        <v>19422827</v>
      </c>
      <c r="JG44" s="207">
        <v>16592415</v>
      </c>
      <c r="JH44" s="207">
        <v>2830412</v>
      </c>
      <c r="JI44" s="150">
        <v>502508171</v>
      </c>
      <c r="JJ44" s="296" t="s">
        <v>751</v>
      </c>
      <c r="JK44" s="287"/>
      <c r="JL44" s="288"/>
      <c r="JM44" s="299" t="s">
        <v>754</v>
      </c>
      <c r="JN44" s="290"/>
      <c r="JO44" s="207">
        <v>157291</v>
      </c>
      <c r="JP44" s="150">
        <v>2089</v>
      </c>
      <c r="JQ44" s="150">
        <v>5398</v>
      </c>
      <c r="JR44" s="150">
        <v>55270</v>
      </c>
      <c r="JS44" s="150">
        <v>114084</v>
      </c>
      <c r="JT44" s="216">
        <v>37303</v>
      </c>
      <c r="JU44" s="150">
        <v>14343</v>
      </c>
      <c r="JV44" s="150">
        <v>24586</v>
      </c>
      <c r="JW44" s="217">
        <v>480889</v>
      </c>
      <c r="JX44" s="217">
        <v>286243</v>
      </c>
      <c r="JY44" s="217">
        <v>258242</v>
      </c>
      <c r="JZ44" s="217">
        <v>68321</v>
      </c>
      <c r="KA44" s="296" t="s">
        <v>751</v>
      </c>
      <c r="KB44" s="287"/>
      <c r="KC44" s="288"/>
      <c r="KD44" s="299" t="s">
        <v>754</v>
      </c>
      <c r="KE44" s="290"/>
      <c r="KF44" s="207">
        <v>29741</v>
      </c>
      <c r="KG44" s="150">
        <v>160179</v>
      </c>
      <c r="KH44" s="150">
        <v>42066</v>
      </c>
      <c r="KI44" s="150">
        <v>41981</v>
      </c>
      <c r="KJ44" s="150">
        <v>42913</v>
      </c>
      <c r="KK44" s="216">
        <v>60642</v>
      </c>
      <c r="KL44" s="150">
        <v>43754</v>
      </c>
      <c r="KM44" s="150">
        <v>3646</v>
      </c>
      <c r="KN44" s="217">
        <v>473006</v>
      </c>
      <c r="KO44" s="296" t="s">
        <v>751</v>
      </c>
      <c r="KP44" s="287"/>
      <c r="KQ44" s="288"/>
      <c r="KR44" s="299" t="s">
        <v>754</v>
      </c>
      <c r="KS44" s="290"/>
      <c r="KT44" s="207">
        <v>694555899</v>
      </c>
      <c r="KU44" s="207">
        <v>958857276</v>
      </c>
      <c r="KV44" s="207">
        <v>888354544</v>
      </c>
      <c r="KW44" s="207">
        <v>1161523960</v>
      </c>
      <c r="KX44" s="207">
        <v>8175510</v>
      </c>
      <c r="KY44" s="312">
        <v>0.73</v>
      </c>
      <c r="KZ44" s="422" t="s">
        <v>751</v>
      </c>
    </row>
    <row r="45" spans="1:312" s="321" customFormat="1" ht="17.25" customHeight="1" x14ac:dyDescent="0.45">
      <c r="A45" s="420"/>
      <c r="D45" s="336"/>
      <c r="E45" s="423"/>
      <c r="G45" s="207"/>
      <c r="H45" s="150"/>
      <c r="I45" s="150"/>
      <c r="J45" s="217"/>
      <c r="K45" s="217"/>
      <c r="L45" s="217"/>
      <c r="M45" s="217"/>
      <c r="N45" s="217"/>
      <c r="O45" s="150"/>
      <c r="P45" s="150"/>
      <c r="Q45" s="150"/>
      <c r="R45" s="216"/>
      <c r="S45" s="150"/>
      <c r="T45" s="296"/>
      <c r="U45" s="290"/>
      <c r="V45" s="288"/>
      <c r="W45" s="299"/>
      <c r="X45" s="290"/>
      <c r="Y45" s="150"/>
      <c r="Z45" s="216"/>
      <c r="AA45" s="150"/>
      <c r="AB45" s="150"/>
      <c r="AC45" s="150"/>
      <c r="AD45" s="207"/>
      <c r="AE45" s="150"/>
      <c r="AF45" s="150"/>
      <c r="AG45" s="150"/>
      <c r="AH45" s="150"/>
      <c r="AI45" s="150"/>
      <c r="AJ45" s="216"/>
      <c r="AK45" s="150"/>
      <c r="AL45" s="150"/>
      <c r="AM45" s="296"/>
      <c r="AN45" s="287"/>
      <c r="AO45" s="288"/>
      <c r="AP45" s="313"/>
      <c r="AQ45" s="302"/>
      <c r="AR45" s="150"/>
      <c r="AS45" s="217"/>
      <c r="AT45" s="217"/>
      <c r="AU45" s="217"/>
      <c r="AV45" s="150"/>
      <c r="AW45" s="150"/>
      <c r="AX45" s="150"/>
      <c r="AY45" s="207"/>
      <c r="AZ45" s="207"/>
      <c r="BA45" s="207"/>
      <c r="BB45" s="207"/>
      <c r="BC45" s="207"/>
      <c r="BD45" s="150"/>
      <c r="BE45" s="296"/>
      <c r="BF45" s="287"/>
      <c r="BG45" s="288"/>
      <c r="BH45" s="299"/>
      <c r="BI45" s="290"/>
      <c r="BJ45" s="207"/>
      <c r="BK45" s="207"/>
      <c r="BL45" s="207"/>
      <c r="BM45" s="207"/>
      <c r="BN45" s="207"/>
      <c r="BO45" s="207"/>
      <c r="BP45" s="207"/>
      <c r="BQ45" s="207"/>
      <c r="BR45" s="207"/>
      <c r="BS45" s="207"/>
      <c r="BT45" s="207"/>
      <c r="BU45" s="207"/>
      <c r="BV45" s="207"/>
      <c r="BW45" s="150"/>
      <c r="BX45" s="296"/>
      <c r="BY45" s="287"/>
      <c r="BZ45" s="288"/>
      <c r="CA45" s="299"/>
      <c r="CB45" s="290"/>
      <c r="CC45" s="207"/>
      <c r="CD45" s="207"/>
      <c r="CE45" s="207"/>
      <c r="CF45" s="207"/>
      <c r="CG45" s="207"/>
      <c r="CH45" s="207"/>
      <c r="CI45" s="207"/>
      <c r="CJ45" s="207"/>
      <c r="CK45" s="207"/>
      <c r="CL45" s="207"/>
      <c r="CM45" s="207"/>
      <c r="CN45" s="207"/>
      <c r="CO45" s="207"/>
      <c r="CP45" s="207"/>
      <c r="CQ45" s="150"/>
      <c r="CR45" s="296"/>
      <c r="CS45" s="287"/>
      <c r="CT45" s="288"/>
      <c r="CU45" s="299"/>
      <c r="CV45" s="290"/>
      <c r="CW45" s="207"/>
      <c r="CX45" s="207"/>
      <c r="CY45" s="207"/>
      <c r="CZ45" s="207"/>
      <c r="DA45" s="207"/>
      <c r="DB45" s="207"/>
      <c r="DC45" s="207"/>
      <c r="DD45" s="207"/>
      <c r="DE45" s="207"/>
      <c r="DF45" s="207"/>
      <c r="DG45" s="207"/>
      <c r="DH45" s="207"/>
      <c r="DI45" s="150"/>
      <c r="DJ45" s="296"/>
      <c r="DK45" s="287"/>
      <c r="DL45" s="288"/>
      <c r="DM45" s="299"/>
      <c r="DN45" s="290"/>
      <c r="DO45" s="207"/>
      <c r="DP45" s="207"/>
      <c r="DQ45" s="207"/>
      <c r="DR45" s="207"/>
      <c r="DS45" s="207"/>
      <c r="DT45" s="207"/>
      <c r="DU45" s="207"/>
      <c r="DV45" s="207"/>
      <c r="DW45" s="207"/>
      <c r="DX45" s="207"/>
      <c r="DY45" s="207"/>
      <c r="DZ45" s="207"/>
      <c r="EA45" s="207"/>
      <c r="EB45" s="150"/>
      <c r="EC45" s="296"/>
      <c r="ED45" s="287"/>
      <c r="EE45" s="288"/>
      <c r="EF45" s="299"/>
      <c r="EG45" s="290"/>
      <c r="EH45" s="150"/>
      <c r="EI45" s="150"/>
      <c r="EJ45" s="150"/>
      <c r="EK45" s="150"/>
      <c r="EL45" s="150"/>
      <c r="EM45" s="150"/>
      <c r="EN45" s="150"/>
      <c r="EO45" s="216"/>
      <c r="EP45" s="150"/>
      <c r="EQ45" s="150"/>
      <c r="ER45" s="217"/>
      <c r="ES45" s="217"/>
      <c r="ET45" s="150"/>
      <c r="EU45" s="150"/>
      <c r="EV45" s="296"/>
      <c r="EW45" s="287"/>
      <c r="EX45" s="288"/>
      <c r="EY45" s="299"/>
      <c r="EZ45" s="290"/>
      <c r="FA45" s="150"/>
      <c r="FB45" s="150"/>
      <c r="FC45" s="150"/>
      <c r="FD45" s="216"/>
      <c r="FE45" s="150"/>
      <c r="FF45" s="150"/>
      <c r="FG45" s="150"/>
      <c r="FH45" s="150"/>
      <c r="FI45" s="296"/>
      <c r="FJ45" s="287"/>
      <c r="FK45" s="288"/>
      <c r="FL45" s="299"/>
      <c r="FM45" s="290"/>
      <c r="FN45" s="150"/>
      <c r="FO45" s="150"/>
      <c r="FP45" s="150"/>
      <c r="FQ45" s="150"/>
      <c r="FR45" s="216"/>
      <c r="FS45" s="150"/>
      <c r="FT45" s="150"/>
      <c r="FU45" s="217"/>
      <c r="FV45" s="150"/>
      <c r="FW45" s="296"/>
      <c r="FX45" s="287"/>
      <c r="FY45" s="288"/>
      <c r="FZ45" s="299"/>
      <c r="GA45" s="290"/>
      <c r="GB45" s="207"/>
      <c r="GC45" s="150"/>
      <c r="GD45" s="150"/>
      <c r="GE45" s="150"/>
      <c r="GF45" s="150"/>
      <c r="GG45" s="216"/>
      <c r="GH45" s="150"/>
      <c r="GI45" s="150"/>
      <c r="GJ45" s="150"/>
      <c r="GK45" s="296"/>
      <c r="GL45" s="287"/>
      <c r="GM45" s="288"/>
      <c r="GN45" s="299"/>
      <c r="GO45" s="290"/>
      <c r="GP45" s="207"/>
      <c r="GQ45" s="150"/>
      <c r="GR45" s="150"/>
      <c r="GS45" s="150"/>
      <c r="GT45" s="150"/>
      <c r="GU45" s="216"/>
      <c r="GV45" s="150"/>
      <c r="GW45" s="150"/>
      <c r="GX45" s="217"/>
      <c r="GY45" s="217"/>
      <c r="GZ45" s="150"/>
      <c r="HA45" s="296"/>
      <c r="HB45" s="287"/>
      <c r="HC45" s="288"/>
      <c r="HD45" s="299"/>
      <c r="HE45" s="290"/>
      <c r="HF45" s="207"/>
      <c r="HG45" s="150"/>
      <c r="HH45" s="150"/>
      <c r="HI45" s="150"/>
      <c r="HJ45" s="150"/>
      <c r="HK45" s="296"/>
      <c r="HL45" s="287"/>
      <c r="HM45" s="288"/>
      <c r="HN45" s="299"/>
      <c r="HO45" s="290"/>
      <c r="HP45" s="207"/>
      <c r="HQ45" s="150"/>
      <c r="HR45" s="150"/>
      <c r="HS45" s="150"/>
      <c r="HT45" s="150"/>
      <c r="HU45" s="303"/>
      <c r="HV45" s="304"/>
      <c r="HW45" s="304"/>
      <c r="HX45" s="314"/>
      <c r="HY45" s="306"/>
      <c r="HZ45" s="307"/>
      <c r="IA45" s="315"/>
      <c r="IB45" s="309"/>
      <c r="IC45" s="304"/>
      <c r="ID45" s="310"/>
      <c r="IE45" s="310"/>
      <c r="IF45" s="310"/>
      <c r="IG45" s="304"/>
      <c r="IH45" s="304"/>
      <c r="II45" s="304"/>
      <c r="IJ45" s="304"/>
      <c r="IK45" s="296"/>
      <c r="IL45" s="287"/>
      <c r="IM45" s="288"/>
      <c r="IN45" s="299"/>
      <c r="IO45" s="290"/>
      <c r="IP45" s="311"/>
      <c r="IQ45" s="150"/>
      <c r="IR45" s="150"/>
      <c r="IS45" s="217"/>
      <c r="IT45" s="217"/>
      <c r="IU45" s="217"/>
      <c r="IV45" s="296"/>
      <c r="IW45" s="287"/>
      <c r="IX45" s="288"/>
      <c r="IY45" s="299"/>
      <c r="IZ45" s="290"/>
      <c r="JA45" s="207"/>
      <c r="JB45" s="150"/>
      <c r="JC45" s="150"/>
      <c r="JD45" s="150"/>
      <c r="JE45" s="216"/>
      <c r="JF45" s="150"/>
      <c r="JG45" s="150"/>
      <c r="JH45" s="217"/>
      <c r="JI45" s="150"/>
      <c r="JJ45" s="296"/>
      <c r="JK45" s="287"/>
      <c r="JL45" s="288"/>
      <c r="JM45" s="299"/>
      <c r="JN45" s="290"/>
      <c r="JO45" s="207"/>
      <c r="JP45" s="150"/>
      <c r="JQ45" s="150"/>
      <c r="JR45" s="150"/>
      <c r="JS45" s="150"/>
      <c r="JT45" s="216"/>
      <c r="JU45" s="150"/>
      <c r="JV45" s="150"/>
      <c r="JW45" s="217"/>
      <c r="JX45" s="217"/>
      <c r="JY45" s="217"/>
      <c r="JZ45" s="217"/>
      <c r="KA45" s="296"/>
      <c r="KB45" s="287"/>
      <c r="KC45" s="288"/>
      <c r="KD45" s="299"/>
      <c r="KE45" s="290"/>
      <c r="KF45" s="207"/>
      <c r="KG45" s="150"/>
      <c r="KH45" s="150"/>
      <c r="KI45" s="150"/>
      <c r="KJ45" s="150"/>
      <c r="KK45" s="216"/>
      <c r="KL45" s="150"/>
      <c r="KM45" s="150"/>
      <c r="KN45" s="217"/>
      <c r="KO45" s="296"/>
      <c r="KP45" s="287"/>
      <c r="KQ45" s="288"/>
      <c r="KR45" s="299"/>
      <c r="KS45" s="290"/>
      <c r="KT45" s="207"/>
      <c r="KU45" s="150"/>
      <c r="KV45" s="150"/>
      <c r="KW45" s="150"/>
      <c r="KX45" s="150"/>
      <c r="KY45" s="312"/>
      <c r="KZ45" s="422"/>
    </row>
    <row r="46" spans="1:312" s="321" customFormat="1" ht="18" x14ac:dyDescent="0.45">
      <c r="A46" s="420"/>
      <c r="B46" s="421"/>
      <c r="D46" s="336"/>
      <c r="E46" s="356" t="s">
        <v>380</v>
      </c>
      <c r="G46" s="207">
        <v>76638</v>
      </c>
      <c r="H46" s="150">
        <v>653798</v>
      </c>
      <c r="I46" s="150">
        <v>3841</v>
      </c>
      <c r="J46" s="217">
        <v>4654</v>
      </c>
      <c r="K46" s="217">
        <v>7219</v>
      </c>
      <c r="L46" s="217">
        <v>6414</v>
      </c>
      <c r="M46" s="217">
        <v>1818</v>
      </c>
      <c r="N46" s="217">
        <v>629852</v>
      </c>
      <c r="O46" s="150">
        <v>519501</v>
      </c>
      <c r="P46" s="150">
        <v>47041</v>
      </c>
      <c r="Q46" s="150">
        <v>63310</v>
      </c>
      <c r="R46" s="216">
        <v>37931</v>
      </c>
      <c r="S46" s="150">
        <v>1413661</v>
      </c>
      <c r="T46" s="286" t="s">
        <v>381</v>
      </c>
      <c r="U46" s="287"/>
      <c r="V46" s="288"/>
      <c r="W46" s="289" t="s">
        <v>380</v>
      </c>
      <c r="X46" s="290"/>
      <c r="Y46" s="150">
        <v>907396</v>
      </c>
      <c r="Z46" s="216">
        <v>824598</v>
      </c>
      <c r="AA46" s="150">
        <v>29300</v>
      </c>
      <c r="AB46" s="150">
        <v>53498</v>
      </c>
      <c r="AC46" s="150">
        <v>506265</v>
      </c>
      <c r="AD46" s="207">
        <v>15395</v>
      </c>
      <c r="AE46" s="150">
        <v>19020</v>
      </c>
      <c r="AF46" s="150">
        <v>0</v>
      </c>
      <c r="AG46" s="150">
        <v>0</v>
      </c>
      <c r="AH46" s="150">
        <v>1029</v>
      </c>
      <c r="AI46" s="150">
        <v>59623</v>
      </c>
      <c r="AJ46" s="216">
        <v>0</v>
      </c>
      <c r="AK46" s="150">
        <v>971</v>
      </c>
      <c r="AL46" s="150">
        <v>5225</v>
      </c>
      <c r="AM46" s="286" t="s">
        <v>381</v>
      </c>
      <c r="AN46" s="287"/>
      <c r="AO46" s="288"/>
      <c r="AP46" s="301" t="s">
        <v>380</v>
      </c>
      <c r="AQ46" s="302"/>
      <c r="AR46" s="150">
        <v>41494</v>
      </c>
      <c r="AS46" s="217">
        <v>198048</v>
      </c>
      <c r="AT46" s="217">
        <v>163158</v>
      </c>
      <c r="AU46" s="217">
        <v>2301</v>
      </c>
      <c r="AV46" s="150">
        <v>0</v>
      </c>
      <c r="AW46" s="150">
        <v>0</v>
      </c>
      <c r="AX46" s="150">
        <v>1</v>
      </c>
      <c r="AY46" s="207">
        <v>0</v>
      </c>
      <c r="AZ46" s="207">
        <v>0</v>
      </c>
      <c r="BA46" s="207">
        <v>0</v>
      </c>
      <c r="BB46" s="207">
        <v>0</v>
      </c>
      <c r="BC46" s="207">
        <v>0</v>
      </c>
      <c r="BD46" s="150">
        <v>0</v>
      </c>
      <c r="BE46" s="286" t="s">
        <v>381</v>
      </c>
      <c r="BF46" s="287"/>
      <c r="BG46" s="288"/>
      <c r="BH46" s="289" t="s">
        <v>380</v>
      </c>
      <c r="BI46" s="290"/>
      <c r="BJ46" s="207">
        <v>0</v>
      </c>
      <c r="BK46" s="207">
        <v>0</v>
      </c>
      <c r="BL46" s="207">
        <v>0</v>
      </c>
      <c r="BM46" s="207">
        <v>0</v>
      </c>
      <c r="BN46" s="207">
        <v>0</v>
      </c>
      <c r="BO46" s="207">
        <v>0</v>
      </c>
      <c r="BP46" s="207">
        <v>0</v>
      </c>
      <c r="BQ46" s="207">
        <v>0</v>
      </c>
      <c r="BR46" s="207">
        <v>0</v>
      </c>
      <c r="BS46" s="207">
        <v>0</v>
      </c>
      <c r="BT46" s="207">
        <v>0</v>
      </c>
      <c r="BU46" s="207">
        <v>0</v>
      </c>
      <c r="BV46" s="207">
        <v>0</v>
      </c>
      <c r="BW46" s="150">
        <v>0</v>
      </c>
      <c r="BX46" s="286" t="s">
        <v>381</v>
      </c>
      <c r="BY46" s="287"/>
      <c r="BZ46" s="288"/>
      <c r="CA46" s="289" t="s">
        <v>380</v>
      </c>
      <c r="CB46" s="290"/>
      <c r="CC46" s="207">
        <v>0</v>
      </c>
      <c r="CD46" s="207">
        <v>0</v>
      </c>
      <c r="CE46" s="207">
        <v>10640</v>
      </c>
      <c r="CF46" s="207">
        <v>8309</v>
      </c>
      <c r="CG46" s="207">
        <v>7839</v>
      </c>
      <c r="CH46" s="207">
        <v>0</v>
      </c>
      <c r="CI46" s="207">
        <v>470</v>
      </c>
      <c r="CJ46" s="207">
        <v>2331</v>
      </c>
      <c r="CK46" s="207">
        <v>0</v>
      </c>
      <c r="CL46" s="207">
        <v>148</v>
      </c>
      <c r="CM46" s="207">
        <v>0</v>
      </c>
      <c r="CN46" s="207">
        <v>0</v>
      </c>
      <c r="CO46" s="207">
        <v>0</v>
      </c>
      <c r="CP46" s="207">
        <v>497</v>
      </c>
      <c r="CQ46" s="150">
        <v>0</v>
      </c>
      <c r="CR46" s="286" t="s">
        <v>381</v>
      </c>
      <c r="CS46" s="287"/>
      <c r="CT46" s="288"/>
      <c r="CU46" s="289" t="s">
        <v>380</v>
      </c>
      <c r="CV46" s="290"/>
      <c r="CW46" s="207">
        <v>0</v>
      </c>
      <c r="CX46" s="207">
        <v>10</v>
      </c>
      <c r="CY46" s="207">
        <v>0</v>
      </c>
      <c r="CZ46" s="207">
        <v>977</v>
      </c>
      <c r="DA46" s="207">
        <v>699</v>
      </c>
      <c r="DB46" s="207">
        <v>0</v>
      </c>
      <c r="DC46" s="207">
        <v>0</v>
      </c>
      <c r="DD46" s="207">
        <v>0</v>
      </c>
      <c r="DE46" s="207">
        <v>0</v>
      </c>
      <c r="DF46" s="207">
        <v>0</v>
      </c>
      <c r="DG46" s="207">
        <v>0</v>
      </c>
      <c r="DH46" s="207">
        <v>0</v>
      </c>
      <c r="DI46" s="150">
        <v>0</v>
      </c>
      <c r="DJ46" s="286" t="s">
        <v>381</v>
      </c>
      <c r="DK46" s="287"/>
      <c r="DL46" s="288"/>
      <c r="DM46" s="289" t="s">
        <v>380</v>
      </c>
      <c r="DN46" s="290"/>
      <c r="DO46" s="207">
        <v>0</v>
      </c>
      <c r="DP46" s="207">
        <v>0</v>
      </c>
      <c r="DQ46" s="207">
        <v>0</v>
      </c>
      <c r="DR46" s="207">
        <v>0</v>
      </c>
      <c r="DS46" s="207">
        <v>0</v>
      </c>
      <c r="DT46" s="207">
        <v>0</v>
      </c>
      <c r="DU46" s="207">
        <v>0</v>
      </c>
      <c r="DV46" s="207">
        <v>0</v>
      </c>
      <c r="DW46" s="207">
        <v>0</v>
      </c>
      <c r="DX46" s="207">
        <v>0</v>
      </c>
      <c r="DY46" s="207">
        <v>0</v>
      </c>
      <c r="DZ46" s="207">
        <v>0</v>
      </c>
      <c r="EA46" s="207">
        <v>0</v>
      </c>
      <c r="EB46" s="150">
        <v>395355</v>
      </c>
      <c r="EC46" s="286" t="s">
        <v>381</v>
      </c>
      <c r="ED46" s="287"/>
      <c r="EE46" s="288"/>
      <c r="EF46" s="289" t="s">
        <v>380</v>
      </c>
      <c r="EG46" s="290"/>
      <c r="EH46" s="150">
        <v>38065</v>
      </c>
      <c r="EI46" s="150">
        <v>38065</v>
      </c>
      <c r="EJ46" s="150">
        <v>0</v>
      </c>
      <c r="EK46" s="150">
        <v>0</v>
      </c>
      <c r="EL46" s="150">
        <v>38065</v>
      </c>
      <c r="EM46" s="150">
        <v>0</v>
      </c>
      <c r="EN46" s="150">
        <v>0</v>
      </c>
      <c r="EO46" s="216">
        <v>0</v>
      </c>
      <c r="EP46" s="150">
        <v>2137</v>
      </c>
      <c r="EQ46" s="150">
        <v>2126</v>
      </c>
      <c r="ER46" s="217">
        <v>11</v>
      </c>
      <c r="ES46" s="217">
        <v>1731</v>
      </c>
      <c r="ET46" s="150">
        <v>2994</v>
      </c>
      <c r="EU46" s="150">
        <v>2632950</v>
      </c>
      <c r="EV46" s="286" t="s">
        <v>381</v>
      </c>
      <c r="EW46" s="287"/>
      <c r="EX46" s="288"/>
      <c r="EY46" s="289" t="s">
        <v>380</v>
      </c>
      <c r="EZ46" s="290"/>
      <c r="FA46" s="150">
        <v>19443</v>
      </c>
      <c r="FB46" s="150">
        <v>61290</v>
      </c>
      <c r="FC46" s="150">
        <f>FA46+FB46</f>
        <v>80733</v>
      </c>
      <c r="FD46" s="216">
        <v>11710</v>
      </c>
      <c r="FE46" s="150">
        <v>305</v>
      </c>
      <c r="FF46" s="150">
        <v>526800</v>
      </c>
      <c r="FG46" s="150">
        <v>63044</v>
      </c>
      <c r="FH46" s="150">
        <v>51560</v>
      </c>
      <c r="FI46" s="286" t="s">
        <v>381</v>
      </c>
      <c r="FJ46" s="287"/>
      <c r="FK46" s="288"/>
      <c r="FL46" s="289" t="s">
        <v>380</v>
      </c>
      <c r="FM46" s="290"/>
      <c r="FN46" s="150">
        <v>1656712</v>
      </c>
      <c r="FO46" s="150">
        <v>286070</v>
      </c>
      <c r="FP46" s="150">
        <v>2596201</v>
      </c>
      <c r="FQ46" s="150">
        <v>26152</v>
      </c>
      <c r="FR46" s="216">
        <v>0</v>
      </c>
      <c r="FS46" s="150">
        <v>2169</v>
      </c>
      <c r="FT46" s="150">
        <v>23983</v>
      </c>
      <c r="FU46" s="217">
        <v>54906</v>
      </c>
      <c r="FV46" s="150">
        <v>0</v>
      </c>
      <c r="FW46" s="286" t="s">
        <v>381</v>
      </c>
      <c r="FX46" s="287"/>
      <c r="FY46" s="288"/>
      <c r="FZ46" s="289" t="s">
        <v>380</v>
      </c>
      <c r="GA46" s="290"/>
      <c r="GB46" s="207">
        <v>676564</v>
      </c>
      <c r="GC46" s="150">
        <v>757622</v>
      </c>
      <c r="GD46" s="150">
        <f>歳出!FF46+歳出!FJ46+歳出!FW46</f>
        <v>677698</v>
      </c>
      <c r="GE46" s="150">
        <f t="shared" si="1"/>
        <v>2854919</v>
      </c>
      <c r="GF46" s="150">
        <f>歳出!FD46</f>
        <v>3532617</v>
      </c>
      <c r="GG46" s="216">
        <v>676998</v>
      </c>
      <c r="GH46" s="150">
        <v>700</v>
      </c>
      <c r="GI46" s="150">
        <f>SUM(GG46:GH46)</f>
        <v>677698</v>
      </c>
      <c r="GJ46" s="150">
        <v>2853326</v>
      </c>
      <c r="GK46" s="286" t="s">
        <v>381</v>
      </c>
      <c r="GL46" s="287"/>
      <c r="GM46" s="288"/>
      <c r="GN46" s="289" t="s">
        <v>380</v>
      </c>
      <c r="GO46" s="290"/>
      <c r="GP46" s="207">
        <v>809</v>
      </c>
      <c r="GQ46" s="150">
        <f>GJ46+GP46</f>
        <v>2854135</v>
      </c>
      <c r="GR46" s="150">
        <v>2383</v>
      </c>
      <c r="GS46" s="150">
        <v>0</v>
      </c>
      <c r="GT46" s="150">
        <v>337000</v>
      </c>
      <c r="GU46" s="216">
        <v>1767</v>
      </c>
      <c r="GV46" s="150">
        <v>0</v>
      </c>
      <c r="GW46" s="150">
        <v>103000</v>
      </c>
      <c r="GX46" s="217">
        <v>0</v>
      </c>
      <c r="GY46" s="217">
        <v>0</v>
      </c>
      <c r="GZ46" s="150">
        <v>0</v>
      </c>
      <c r="HA46" s="286" t="s">
        <v>381</v>
      </c>
      <c r="HB46" s="287"/>
      <c r="HC46" s="288"/>
      <c r="HD46" s="289" t="s">
        <v>380</v>
      </c>
      <c r="HE46" s="290"/>
      <c r="HF46" s="207">
        <v>0</v>
      </c>
      <c r="HG46" s="150">
        <v>263460</v>
      </c>
      <c r="HH46" s="150">
        <v>526937</v>
      </c>
      <c r="HI46" s="150">
        <v>479682</v>
      </c>
      <c r="HJ46" s="150">
        <v>0</v>
      </c>
      <c r="HK46" s="286" t="s">
        <v>381</v>
      </c>
      <c r="HL46" s="287"/>
      <c r="HM46" s="288"/>
      <c r="HN46" s="289" t="s">
        <v>380</v>
      </c>
      <c r="HO46" s="290"/>
      <c r="HP46" s="207">
        <v>31258</v>
      </c>
      <c r="HQ46" s="150">
        <v>49808</v>
      </c>
      <c r="HR46" s="150">
        <v>571768</v>
      </c>
      <c r="HS46" s="150">
        <v>652834</v>
      </c>
      <c r="HT46" s="150">
        <v>0</v>
      </c>
      <c r="HU46" s="303">
        <v>27.4</v>
      </c>
      <c r="HV46" s="304">
        <v>13</v>
      </c>
      <c r="HW46" s="304">
        <v>13.2</v>
      </c>
      <c r="HX46" s="305" t="s">
        <v>381</v>
      </c>
      <c r="HY46" s="306"/>
      <c r="HZ46" s="307"/>
      <c r="IA46" s="308" t="s">
        <v>380</v>
      </c>
      <c r="IB46" s="309"/>
      <c r="IC46" s="304">
        <v>53.6</v>
      </c>
      <c r="ID46" s="310">
        <v>22.6</v>
      </c>
      <c r="IE46" s="310">
        <v>0.7</v>
      </c>
      <c r="IF46" s="310">
        <v>4.8</v>
      </c>
      <c r="IG46" s="304">
        <v>0.4</v>
      </c>
      <c r="IH46" s="304">
        <v>11.7</v>
      </c>
      <c r="II46" s="304">
        <v>93.7</v>
      </c>
      <c r="IJ46" s="304">
        <v>93.7</v>
      </c>
      <c r="IK46" s="286" t="s">
        <v>381</v>
      </c>
      <c r="IL46" s="287"/>
      <c r="IM46" s="288"/>
      <c r="IN46" s="289" t="s">
        <v>380</v>
      </c>
      <c r="IO46" s="290"/>
      <c r="IP46" s="311">
        <v>10.6</v>
      </c>
      <c r="IQ46" s="150">
        <v>13021937</v>
      </c>
      <c r="IR46" s="150">
        <v>197743</v>
      </c>
      <c r="IS46" s="217">
        <v>199950</v>
      </c>
      <c r="IT46" s="217">
        <v>2264530</v>
      </c>
      <c r="IU46" s="217">
        <v>614726</v>
      </c>
      <c r="IV46" s="286" t="s">
        <v>381</v>
      </c>
      <c r="IW46" s="287"/>
      <c r="IX46" s="288"/>
      <c r="IY46" s="289" t="s">
        <v>380</v>
      </c>
      <c r="IZ46" s="290"/>
      <c r="JA46" s="207">
        <v>3971482</v>
      </c>
      <c r="JB46" s="150">
        <v>6195223</v>
      </c>
      <c r="JC46" s="150">
        <v>2319898</v>
      </c>
      <c r="JD46" s="150">
        <v>1044336</v>
      </c>
      <c r="JE46" s="216">
        <v>2830989</v>
      </c>
      <c r="JF46" s="150">
        <v>277383</v>
      </c>
      <c r="JG46" s="150">
        <v>277383</v>
      </c>
      <c r="JH46" s="217">
        <v>0</v>
      </c>
      <c r="JI46" s="150">
        <v>4579942</v>
      </c>
      <c r="JJ46" s="286" t="s">
        <v>381</v>
      </c>
      <c r="JK46" s="287"/>
      <c r="JL46" s="288"/>
      <c r="JM46" s="289" t="s">
        <v>380</v>
      </c>
      <c r="JN46" s="290"/>
      <c r="JO46" s="207">
        <v>174813</v>
      </c>
      <c r="JP46" s="150">
        <v>1836</v>
      </c>
      <c r="JQ46" s="150">
        <v>6050</v>
      </c>
      <c r="JR46" s="150">
        <v>66520</v>
      </c>
      <c r="JS46" s="150">
        <v>88902</v>
      </c>
      <c r="JT46" s="216">
        <v>34838</v>
      </c>
      <c r="JU46" s="150">
        <v>22132</v>
      </c>
      <c r="JV46" s="150">
        <v>77468</v>
      </c>
      <c r="JW46" s="217">
        <v>532593</v>
      </c>
      <c r="JX46" s="217">
        <v>309421</v>
      </c>
      <c r="JY46" s="217">
        <v>246683</v>
      </c>
      <c r="JZ46" s="217">
        <v>81649</v>
      </c>
      <c r="KA46" s="286" t="s">
        <v>381</v>
      </c>
      <c r="KB46" s="287"/>
      <c r="KC46" s="288"/>
      <c r="KD46" s="289" t="s">
        <v>380</v>
      </c>
      <c r="KE46" s="290"/>
      <c r="KF46" s="207">
        <v>36186</v>
      </c>
      <c r="KG46" s="150">
        <v>128848</v>
      </c>
      <c r="KH46" s="150">
        <v>109549</v>
      </c>
      <c r="KI46" s="150">
        <v>109549</v>
      </c>
      <c r="KJ46" s="150">
        <v>35138</v>
      </c>
      <c r="KK46" s="216">
        <v>80510</v>
      </c>
      <c r="KL46" s="150">
        <v>39431</v>
      </c>
      <c r="KM46" s="150">
        <v>2644</v>
      </c>
      <c r="KN46" s="217">
        <v>525804</v>
      </c>
      <c r="KO46" s="286" t="s">
        <v>381</v>
      </c>
      <c r="KP46" s="287"/>
      <c r="KQ46" s="288"/>
      <c r="KR46" s="289" t="s">
        <v>380</v>
      </c>
      <c r="KS46" s="290"/>
      <c r="KT46" s="207">
        <v>4741625</v>
      </c>
      <c r="KU46" s="150">
        <v>6715822</v>
      </c>
      <c r="KV46" s="150">
        <v>6072993</v>
      </c>
      <c r="KW46" s="150">
        <v>8109521</v>
      </c>
      <c r="KX46" s="150">
        <v>33299</v>
      </c>
      <c r="KY46" s="312">
        <v>0.69</v>
      </c>
      <c r="KZ46" s="422" t="s">
        <v>381</v>
      </c>
    </row>
    <row r="47" spans="1:312" s="321" customFormat="1" ht="18" x14ac:dyDescent="0.45">
      <c r="A47" s="420"/>
      <c r="B47" s="421"/>
      <c r="D47" s="336"/>
      <c r="E47" s="356" t="s">
        <v>382</v>
      </c>
      <c r="G47" s="207">
        <v>61408</v>
      </c>
      <c r="H47" s="150">
        <v>389991</v>
      </c>
      <c r="I47" s="150">
        <v>0</v>
      </c>
      <c r="J47" s="217">
        <v>203</v>
      </c>
      <c r="K47" s="217">
        <v>8329</v>
      </c>
      <c r="L47" s="217">
        <v>8593</v>
      </c>
      <c r="M47" s="217">
        <v>7334</v>
      </c>
      <c r="N47" s="217">
        <v>365532</v>
      </c>
      <c r="O47" s="150">
        <v>303678</v>
      </c>
      <c r="P47" s="150">
        <v>44082</v>
      </c>
      <c r="Q47" s="150">
        <v>17772</v>
      </c>
      <c r="R47" s="216">
        <v>30613</v>
      </c>
      <c r="S47" s="150">
        <v>947568</v>
      </c>
      <c r="T47" s="286" t="s">
        <v>383</v>
      </c>
      <c r="U47" s="287"/>
      <c r="V47" s="288"/>
      <c r="W47" s="289" t="s">
        <v>382</v>
      </c>
      <c r="X47" s="290"/>
      <c r="Y47" s="150">
        <v>614669</v>
      </c>
      <c r="Z47" s="216">
        <v>562979</v>
      </c>
      <c r="AA47" s="150">
        <v>13884</v>
      </c>
      <c r="AB47" s="150">
        <v>37806</v>
      </c>
      <c r="AC47" s="150">
        <v>332899</v>
      </c>
      <c r="AD47" s="207">
        <v>10800</v>
      </c>
      <c r="AE47" s="150">
        <v>15875</v>
      </c>
      <c r="AF47" s="150">
        <v>0</v>
      </c>
      <c r="AG47" s="150">
        <v>0</v>
      </c>
      <c r="AH47" s="150">
        <v>77</v>
      </c>
      <c r="AI47" s="150">
        <v>23840</v>
      </c>
      <c r="AJ47" s="216">
        <v>0</v>
      </c>
      <c r="AK47" s="150">
        <v>692</v>
      </c>
      <c r="AL47" s="150">
        <v>2177</v>
      </c>
      <c r="AM47" s="286" t="s">
        <v>383</v>
      </c>
      <c r="AN47" s="287"/>
      <c r="AO47" s="288"/>
      <c r="AP47" s="301" t="s">
        <v>382</v>
      </c>
      <c r="AQ47" s="302"/>
      <c r="AR47" s="150">
        <v>28620</v>
      </c>
      <c r="AS47" s="217">
        <v>136519</v>
      </c>
      <c r="AT47" s="217">
        <v>114299</v>
      </c>
      <c r="AU47" s="217">
        <v>0</v>
      </c>
      <c r="AV47" s="150">
        <v>0</v>
      </c>
      <c r="AW47" s="150">
        <v>0</v>
      </c>
      <c r="AX47" s="150">
        <v>0</v>
      </c>
      <c r="AY47" s="207">
        <v>17932</v>
      </c>
      <c r="AZ47" s="207">
        <v>12101</v>
      </c>
      <c r="BA47" s="207">
        <v>11116</v>
      </c>
      <c r="BB47" s="207">
        <v>300</v>
      </c>
      <c r="BC47" s="207">
        <v>685</v>
      </c>
      <c r="BD47" s="150">
        <v>5831</v>
      </c>
      <c r="BE47" s="286" t="s">
        <v>383</v>
      </c>
      <c r="BF47" s="287"/>
      <c r="BG47" s="288"/>
      <c r="BH47" s="289" t="s">
        <v>382</v>
      </c>
      <c r="BI47" s="290"/>
      <c r="BJ47" s="207">
        <v>672</v>
      </c>
      <c r="BK47" s="207">
        <v>279</v>
      </c>
      <c r="BL47" s="207">
        <v>0</v>
      </c>
      <c r="BM47" s="207">
        <v>0</v>
      </c>
      <c r="BN47" s="207">
        <v>0</v>
      </c>
      <c r="BO47" s="207">
        <v>943</v>
      </c>
      <c r="BP47" s="207">
        <v>0</v>
      </c>
      <c r="BQ47" s="207">
        <v>0</v>
      </c>
      <c r="BR47" s="207">
        <v>0</v>
      </c>
      <c r="BS47" s="207">
        <v>0</v>
      </c>
      <c r="BT47" s="207">
        <v>2190</v>
      </c>
      <c r="BU47" s="207">
        <v>1747</v>
      </c>
      <c r="BV47" s="207">
        <v>0</v>
      </c>
      <c r="BW47" s="150">
        <v>0</v>
      </c>
      <c r="BX47" s="286" t="s">
        <v>383</v>
      </c>
      <c r="BY47" s="287"/>
      <c r="BZ47" s="288"/>
      <c r="CA47" s="289" t="s">
        <v>382</v>
      </c>
      <c r="CB47" s="290"/>
      <c r="CC47" s="207">
        <v>0</v>
      </c>
      <c r="CD47" s="207">
        <v>0</v>
      </c>
      <c r="CE47" s="207">
        <v>39665</v>
      </c>
      <c r="CF47" s="207">
        <v>30876</v>
      </c>
      <c r="CG47" s="207">
        <v>29119</v>
      </c>
      <c r="CH47" s="207">
        <v>0</v>
      </c>
      <c r="CI47" s="207">
        <v>1757</v>
      </c>
      <c r="CJ47" s="207">
        <v>8789</v>
      </c>
      <c r="CK47" s="207">
        <v>0</v>
      </c>
      <c r="CL47" s="207">
        <v>821</v>
      </c>
      <c r="CM47" s="207">
        <v>0</v>
      </c>
      <c r="CN47" s="207">
        <v>0</v>
      </c>
      <c r="CO47" s="207">
        <v>15</v>
      </c>
      <c r="CP47" s="207">
        <v>1077</v>
      </c>
      <c r="CQ47" s="150">
        <v>0</v>
      </c>
      <c r="CR47" s="286" t="s">
        <v>383</v>
      </c>
      <c r="CS47" s="287"/>
      <c r="CT47" s="288"/>
      <c r="CU47" s="289" t="s">
        <v>382</v>
      </c>
      <c r="CV47" s="290"/>
      <c r="CW47" s="207">
        <v>0</v>
      </c>
      <c r="CX47" s="207">
        <v>169</v>
      </c>
      <c r="CY47" s="207">
        <v>0</v>
      </c>
      <c r="CZ47" s="207">
        <v>3841</v>
      </c>
      <c r="DA47" s="207">
        <v>2866</v>
      </c>
      <c r="DB47" s="207">
        <v>0</v>
      </c>
      <c r="DC47" s="207">
        <v>0</v>
      </c>
      <c r="DD47" s="207">
        <v>0</v>
      </c>
      <c r="DE47" s="207">
        <v>0</v>
      </c>
      <c r="DF47" s="207">
        <v>0</v>
      </c>
      <c r="DG47" s="207">
        <v>0</v>
      </c>
      <c r="DH47" s="207">
        <v>0</v>
      </c>
      <c r="DI47" s="150">
        <v>0</v>
      </c>
      <c r="DJ47" s="286" t="s">
        <v>383</v>
      </c>
      <c r="DK47" s="287"/>
      <c r="DL47" s="288"/>
      <c r="DM47" s="289" t="s">
        <v>382</v>
      </c>
      <c r="DN47" s="290"/>
      <c r="DO47" s="207">
        <v>0</v>
      </c>
      <c r="DP47" s="207">
        <v>0</v>
      </c>
      <c r="DQ47" s="207">
        <v>0</v>
      </c>
      <c r="DR47" s="207">
        <v>0</v>
      </c>
      <c r="DS47" s="207">
        <v>0</v>
      </c>
      <c r="DT47" s="207">
        <v>0</v>
      </c>
      <c r="DU47" s="207">
        <v>0</v>
      </c>
      <c r="DV47" s="207">
        <v>0</v>
      </c>
      <c r="DW47" s="207">
        <v>0</v>
      </c>
      <c r="DX47" s="207">
        <v>0</v>
      </c>
      <c r="DY47" s="207">
        <v>0</v>
      </c>
      <c r="DZ47" s="207">
        <v>0</v>
      </c>
      <c r="EA47" s="207">
        <v>0</v>
      </c>
      <c r="EB47" s="150">
        <v>218846</v>
      </c>
      <c r="EC47" s="286" t="s">
        <v>383</v>
      </c>
      <c r="ED47" s="287"/>
      <c r="EE47" s="288"/>
      <c r="EF47" s="289" t="s">
        <v>382</v>
      </c>
      <c r="EG47" s="290"/>
      <c r="EH47" s="150">
        <v>151547</v>
      </c>
      <c r="EI47" s="150">
        <v>151547</v>
      </c>
      <c r="EJ47" s="150">
        <v>0</v>
      </c>
      <c r="EK47" s="150">
        <v>0</v>
      </c>
      <c r="EL47" s="150">
        <v>151547</v>
      </c>
      <c r="EM47" s="150">
        <v>0</v>
      </c>
      <c r="EN47" s="150">
        <v>0</v>
      </c>
      <c r="EO47" s="216">
        <v>0</v>
      </c>
      <c r="EP47" s="150">
        <v>1480</v>
      </c>
      <c r="EQ47" s="150">
        <v>1480</v>
      </c>
      <c r="ER47" s="217">
        <v>0</v>
      </c>
      <c r="ES47" s="217">
        <v>1218</v>
      </c>
      <c r="ET47" s="150">
        <v>43180</v>
      </c>
      <c r="EU47" s="150">
        <v>1903448</v>
      </c>
      <c r="EV47" s="286" t="s">
        <v>383</v>
      </c>
      <c r="EW47" s="287"/>
      <c r="EX47" s="288"/>
      <c r="EY47" s="289" t="s">
        <v>382</v>
      </c>
      <c r="EZ47" s="290"/>
      <c r="FA47" s="150">
        <v>0</v>
      </c>
      <c r="FB47" s="150">
        <v>15933</v>
      </c>
      <c r="FC47" s="150">
        <f t="shared" ref="FC47:FC55" si="4">FA47+FB47</f>
        <v>15933</v>
      </c>
      <c r="FD47" s="216">
        <v>14286</v>
      </c>
      <c r="FE47" s="150">
        <v>420</v>
      </c>
      <c r="FF47" s="150">
        <v>202587</v>
      </c>
      <c r="FG47" s="150">
        <v>54370</v>
      </c>
      <c r="FH47" s="150">
        <v>5230</v>
      </c>
      <c r="FI47" s="286" t="s">
        <v>383</v>
      </c>
      <c r="FJ47" s="287"/>
      <c r="FK47" s="288"/>
      <c r="FL47" s="289" t="s">
        <v>382</v>
      </c>
      <c r="FM47" s="290"/>
      <c r="FN47" s="150">
        <v>777298</v>
      </c>
      <c r="FO47" s="150">
        <v>140115</v>
      </c>
      <c r="FP47" s="150">
        <v>1194306</v>
      </c>
      <c r="FQ47" s="150">
        <v>712274</v>
      </c>
      <c r="FR47" s="216">
        <v>1023</v>
      </c>
      <c r="FS47" s="150">
        <v>330622</v>
      </c>
      <c r="FT47" s="150">
        <v>380629</v>
      </c>
      <c r="FU47" s="217">
        <v>278002</v>
      </c>
      <c r="FV47" s="150">
        <v>0</v>
      </c>
      <c r="FW47" s="286" t="s">
        <v>383</v>
      </c>
      <c r="FX47" s="287"/>
      <c r="FY47" s="288"/>
      <c r="FZ47" s="289" t="s">
        <v>382</v>
      </c>
      <c r="GA47" s="290"/>
      <c r="GB47" s="207">
        <v>283794</v>
      </c>
      <c r="GC47" s="150">
        <v>1274070</v>
      </c>
      <c r="GD47" s="150">
        <f>歳出!FF47+歳出!FJ47+歳出!FW47</f>
        <v>402818</v>
      </c>
      <c r="GE47" s="150">
        <f t="shared" si="1"/>
        <v>480820</v>
      </c>
      <c r="GF47" s="150">
        <f>歳出!FD47</f>
        <v>883638</v>
      </c>
      <c r="GG47" s="216">
        <v>402818</v>
      </c>
      <c r="GH47" s="150">
        <v>0</v>
      </c>
      <c r="GI47" s="150">
        <f t="shared" ref="GI47:GI54" si="5">SUM(GG47:GH47)</f>
        <v>402818</v>
      </c>
      <c r="GJ47" s="150">
        <v>369239</v>
      </c>
      <c r="GK47" s="286" t="s">
        <v>383</v>
      </c>
      <c r="GL47" s="287"/>
      <c r="GM47" s="288"/>
      <c r="GN47" s="289" t="s">
        <v>382</v>
      </c>
      <c r="GO47" s="290"/>
      <c r="GP47" s="207">
        <v>0</v>
      </c>
      <c r="GQ47" s="150">
        <f t="shared" ref="GQ47:GQ55" si="6">GJ47+GP47</f>
        <v>369239</v>
      </c>
      <c r="GR47" s="150">
        <v>0</v>
      </c>
      <c r="GS47" s="150">
        <v>0</v>
      </c>
      <c r="GT47" s="150">
        <v>137760</v>
      </c>
      <c r="GU47" s="216">
        <v>0</v>
      </c>
      <c r="GV47" s="150">
        <v>0</v>
      </c>
      <c r="GW47" s="150">
        <v>0</v>
      </c>
      <c r="GX47" s="217">
        <v>0</v>
      </c>
      <c r="GY47" s="217">
        <v>0</v>
      </c>
      <c r="GZ47" s="150">
        <v>0</v>
      </c>
      <c r="HA47" s="286" t="s">
        <v>383</v>
      </c>
      <c r="HB47" s="287"/>
      <c r="HC47" s="288"/>
      <c r="HD47" s="289" t="s">
        <v>382</v>
      </c>
      <c r="HE47" s="290"/>
      <c r="HF47" s="207">
        <v>0</v>
      </c>
      <c r="HG47" s="150">
        <v>182372</v>
      </c>
      <c r="HH47" s="150">
        <v>473800</v>
      </c>
      <c r="HI47" s="150">
        <v>349523</v>
      </c>
      <c r="HJ47" s="150">
        <v>0</v>
      </c>
      <c r="HK47" s="286" t="s">
        <v>383</v>
      </c>
      <c r="HL47" s="287"/>
      <c r="HM47" s="288"/>
      <c r="HN47" s="289" t="s">
        <v>382</v>
      </c>
      <c r="HO47" s="290"/>
      <c r="HP47" s="207">
        <v>440915</v>
      </c>
      <c r="HQ47" s="150">
        <v>33395</v>
      </c>
      <c r="HR47" s="150">
        <v>13820</v>
      </c>
      <c r="HS47" s="150">
        <v>488130</v>
      </c>
      <c r="HT47" s="150">
        <v>0</v>
      </c>
      <c r="HU47" s="303">
        <v>32.9</v>
      </c>
      <c r="HV47" s="304">
        <v>4.0999999999999996</v>
      </c>
      <c r="HW47" s="304">
        <v>11.2</v>
      </c>
      <c r="HX47" s="305" t="s">
        <v>383</v>
      </c>
      <c r="HY47" s="306"/>
      <c r="HZ47" s="307"/>
      <c r="IA47" s="308" t="s">
        <v>382</v>
      </c>
      <c r="IB47" s="309"/>
      <c r="IC47" s="304">
        <v>48.2</v>
      </c>
      <c r="ID47" s="310">
        <v>15</v>
      </c>
      <c r="IE47" s="310">
        <v>2.7</v>
      </c>
      <c r="IF47" s="310">
        <v>14.9</v>
      </c>
      <c r="IG47" s="304">
        <v>0</v>
      </c>
      <c r="IH47" s="304">
        <v>15.5</v>
      </c>
      <c r="II47" s="304">
        <v>96.4</v>
      </c>
      <c r="IJ47" s="304">
        <v>96.4</v>
      </c>
      <c r="IK47" s="286" t="s">
        <v>383</v>
      </c>
      <c r="IL47" s="287"/>
      <c r="IM47" s="288"/>
      <c r="IN47" s="289" t="s">
        <v>382</v>
      </c>
      <c r="IO47" s="290"/>
      <c r="IP47" s="311">
        <v>8.5</v>
      </c>
      <c r="IQ47" s="150">
        <v>5216071</v>
      </c>
      <c r="IR47" s="150">
        <v>106253</v>
      </c>
      <c r="IS47" s="217">
        <v>0</v>
      </c>
      <c r="IT47" s="217">
        <v>348448</v>
      </c>
      <c r="IU47" s="217">
        <v>0</v>
      </c>
      <c r="IV47" s="286" t="s">
        <v>383</v>
      </c>
      <c r="IW47" s="287"/>
      <c r="IX47" s="288"/>
      <c r="IY47" s="289" t="s">
        <v>382</v>
      </c>
      <c r="IZ47" s="290"/>
      <c r="JA47" s="207">
        <v>845362</v>
      </c>
      <c r="JB47" s="150">
        <v>2528916</v>
      </c>
      <c r="JC47" s="150">
        <v>1736989</v>
      </c>
      <c r="JD47" s="150">
        <v>93201</v>
      </c>
      <c r="JE47" s="216">
        <v>698726</v>
      </c>
      <c r="JF47" s="150">
        <v>78200</v>
      </c>
      <c r="JG47" s="150">
        <v>75200</v>
      </c>
      <c r="JH47" s="217">
        <v>3000</v>
      </c>
      <c r="JI47" s="150">
        <v>1558063</v>
      </c>
      <c r="JJ47" s="286" t="s">
        <v>383</v>
      </c>
      <c r="JK47" s="287"/>
      <c r="JL47" s="288"/>
      <c r="JM47" s="289" t="s">
        <v>382</v>
      </c>
      <c r="JN47" s="290"/>
      <c r="JO47" s="207">
        <v>87891</v>
      </c>
      <c r="JP47" s="150">
        <v>3438</v>
      </c>
      <c r="JQ47" s="150">
        <v>5439</v>
      </c>
      <c r="JR47" s="150">
        <v>174794</v>
      </c>
      <c r="JS47" s="150">
        <v>63051</v>
      </c>
      <c r="JT47" s="216">
        <v>28644</v>
      </c>
      <c r="JU47" s="150">
        <v>28164</v>
      </c>
      <c r="JV47" s="150">
        <v>34598</v>
      </c>
      <c r="JW47" s="217">
        <v>502599</v>
      </c>
      <c r="JX47" s="217">
        <v>355474</v>
      </c>
      <c r="JY47" s="217">
        <v>186914</v>
      </c>
      <c r="JZ47" s="217">
        <v>106911</v>
      </c>
      <c r="KA47" s="286" t="s">
        <v>383</v>
      </c>
      <c r="KB47" s="287"/>
      <c r="KC47" s="288"/>
      <c r="KD47" s="289" t="s">
        <v>382</v>
      </c>
      <c r="KE47" s="290"/>
      <c r="KF47" s="207">
        <v>32470</v>
      </c>
      <c r="KG47" s="150">
        <v>47533</v>
      </c>
      <c r="KH47" s="150">
        <v>49631</v>
      </c>
      <c r="KI47" s="150">
        <v>49631</v>
      </c>
      <c r="KJ47" s="150">
        <v>48027</v>
      </c>
      <c r="KK47" s="216">
        <v>67081</v>
      </c>
      <c r="KL47" s="150">
        <v>58678</v>
      </c>
      <c r="KM47" s="150">
        <v>9289</v>
      </c>
      <c r="KN47" s="217">
        <v>470604</v>
      </c>
      <c r="KO47" s="286" t="s">
        <v>383</v>
      </c>
      <c r="KP47" s="287"/>
      <c r="KQ47" s="288"/>
      <c r="KR47" s="289" t="s">
        <v>382</v>
      </c>
      <c r="KS47" s="290"/>
      <c r="KT47" s="207">
        <v>1780688</v>
      </c>
      <c r="KU47" s="150">
        <v>4667018</v>
      </c>
      <c r="KV47" s="150">
        <v>2221317</v>
      </c>
      <c r="KW47" s="150">
        <v>5110623</v>
      </c>
      <c r="KX47" s="150">
        <v>14778</v>
      </c>
      <c r="KY47" s="312">
        <v>0.39</v>
      </c>
      <c r="KZ47" s="422" t="s">
        <v>383</v>
      </c>
    </row>
    <row r="48" spans="1:312" s="321" customFormat="1" ht="18" x14ac:dyDescent="0.45">
      <c r="A48" s="420"/>
      <c r="B48" s="421"/>
      <c r="D48" s="336"/>
      <c r="E48" s="356" t="s">
        <v>384</v>
      </c>
      <c r="G48" s="207">
        <v>59823</v>
      </c>
      <c r="H48" s="150">
        <v>217423</v>
      </c>
      <c r="I48" s="150">
        <v>3841</v>
      </c>
      <c r="J48" s="217">
        <v>1285</v>
      </c>
      <c r="K48" s="217">
        <v>24495</v>
      </c>
      <c r="L48" s="217">
        <v>2000</v>
      </c>
      <c r="M48" s="217">
        <v>3680</v>
      </c>
      <c r="N48" s="217">
        <v>182122</v>
      </c>
      <c r="O48" s="150">
        <v>146215</v>
      </c>
      <c r="P48" s="150">
        <v>12355</v>
      </c>
      <c r="Q48" s="150">
        <v>23552</v>
      </c>
      <c r="R48" s="216">
        <v>28008</v>
      </c>
      <c r="S48" s="150">
        <v>528946</v>
      </c>
      <c r="T48" s="286" t="s">
        <v>385</v>
      </c>
      <c r="U48" s="287"/>
      <c r="V48" s="288"/>
      <c r="W48" s="289" t="s">
        <v>384</v>
      </c>
      <c r="X48" s="290"/>
      <c r="Y48" s="150">
        <v>338963</v>
      </c>
      <c r="Z48" s="216">
        <v>325346</v>
      </c>
      <c r="AA48" s="150">
        <v>12146</v>
      </c>
      <c r="AB48" s="150">
        <v>1471</v>
      </c>
      <c r="AC48" s="150">
        <v>189983</v>
      </c>
      <c r="AD48" s="207">
        <v>4120</v>
      </c>
      <c r="AE48" s="150">
        <v>8394</v>
      </c>
      <c r="AF48" s="150">
        <v>0</v>
      </c>
      <c r="AG48" s="150">
        <v>0</v>
      </c>
      <c r="AH48" s="150">
        <v>258</v>
      </c>
      <c r="AI48" s="150">
        <v>27251</v>
      </c>
      <c r="AJ48" s="216">
        <v>0</v>
      </c>
      <c r="AK48" s="150">
        <v>1513</v>
      </c>
      <c r="AL48" s="150">
        <v>219</v>
      </c>
      <c r="AM48" s="286" t="s">
        <v>385</v>
      </c>
      <c r="AN48" s="287"/>
      <c r="AO48" s="288"/>
      <c r="AP48" s="301" t="s">
        <v>384</v>
      </c>
      <c r="AQ48" s="302"/>
      <c r="AR48" s="150">
        <v>9592</v>
      </c>
      <c r="AS48" s="217">
        <v>90217</v>
      </c>
      <c r="AT48" s="217">
        <v>48419</v>
      </c>
      <c r="AU48" s="217">
        <v>0</v>
      </c>
      <c r="AV48" s="150">
        <v>0</v>
      </c>
      <c r="AW48" s="150">
        <v>0</v>
      </c>
      <c r="AX48" s="150">
        <v>0</v>
      </c>
      <c r="AY48" s="207">
        <v>0</v>
      </c>
      <c r="AZ48" s="207">
        <v>0</v>
      </c>
      <c r="BA48" s="207">
        <v>0</v>
      </c>
      <c r="BB48" s="207">
        <v>0</v>
      </c>
      <c r="BC48" s="207">
        <v>0</v>
      </c>
      <c r="BD48" s="150">
        <v>0</v>
      </c>
      <c r="BE48" s="286" t="s">
        <v>385</v>
      </c>
      <c r="BF48" s="287"/>
      <c r="BG48" s="288"/>
      <c r="BH48" s="289" t="s">
        <v>384</v>
      </c>
      <c r="BI48" s="290"/>
      <c r="BJ48" s="207">
        <v>0</v>
      </c>
      <c r="BK48" s="207">
        <v>0</v>
      </c>
      <c r="BL48" s="207">
        <v>0</v>
      </c>
      <c r="BM48" s="207">
        <v>0</v>
      </c>
      <c r="BN48" s="207">
        <v>0</v>
      </c>
      <c r="BO48" s="207">
        <v>0</v>
      </c>
      <c r="BP48" s="207">
        <v>0</v>
      </c>
      <c r="BQ48" s="207">
        <v>0</v>
      </c>
      <c r="BR48" s="207">
        <v>0</v>
      </c>
      <c r="BS48" s="207">
        <v>0</v>
      </c>
      <c r="BT48" s="207">
        <v>0</v>
      </c>
      <c r="BU48" s="207">
        <v>0</v>
      </c>
      <c r="BV48" s="207">
        <v>0</v>
      </c>
      <c r="BW48" s="150">
        <v>0</v>
      </c>
      <c r="BX48" s="286" t="s">
        <v>385</v>
      </c>
      <c r="BY48" s="287"/>
      <c r="BZ48" s="288"/>
      <c r="CA48" s="289" t="s">
        <v>384</v>
      </c>
      <c r="CB48" s="290"/>
      <c r="CC48" s="207">
        <v>0</v>
      </c>
      <c r="CD48" s="207">
        <v>0</v>
      </c>
      <c r="CE48" s="207">
        <v>6441</v>
      </c>
      <c r="CF48" s="207">
        <v>4935</v>
      </c>
      <c r="CG48" s="207">
        <v>4935</v>
      </c>
      <c r="CH48" s="207">
        <v>0</v>
      </c>
      <c r="CI48" s="207">
        <v>0</v>
      </c>
      <c r="CJ48" s="207">
        <v>1506</v>
      </c>
      <c r="CK48" s="207">
        <v>0</v>
      </c>
      <c r="CL48" s="207">
        <v>114</v>
      </c>
      <c r="CM48" s="207">
        <v>0</v>
      </c>
      <c r="CN48" s="207">
        <v>0</v>
      </c>
      <c r="CO48" s="207">
        <v>0</v>
      </c>
      <c r="CP48" s="207">
        <v>0</v>
      </c>
      <c r="CQ48" s="150">
        <v>0</v>
      </c>
      <c r="CR48" s="286" t="s">
        <v>385</v>
      </c>
      <c r="CS48" s="287"/>
      <c r="CT48" s="288"/>
      <c r="CU48" s="289" t="s">
        <v>384</v>
      </c>
      <c r="CV48" s="290"/>
      <c r="CW48" s="207">
        <v>0</v>
      </c>
      <c r="CX48" s="207">
        <v>0</v>
      </c>
      <c r="CY48" s="207">
        <v>513</v>
      </c>
      <c r="CZ48" s="207">
        <v>583</v>
      </c>
      <c r="DA48" s="207">
        <v>296</v>
      </c>
      <c r="DB48" s="207">
        <v>0</v>
      </c>
      <c r="DC48" s="207">
        <v>0</v>
      </c>
      <c r="DD48" s="207">
        <v>0</v>
      </c>
      <c r="DE48" s="207">
        <v>0</v>
      </c>
      <c r="DF48" s="207">
        <v>0</v>
      </c>
      <c r="DG48" s="207">
        <v>0</v>
      </c>
      <c r="DH48" s="207">
        <v>0</v>
      </c>
      <c r="DI48" s="150">
        <v>0</v>
      </c>
      <c r="DJ48" s="286" t="s">
        <v>385</v>
      </c>
      <c r="DK48" s="287"/>
      <c r="DL48" s="288"/>
      <c r="DM48" s="289" t="s">
        <v>384</v>
      </c>
      <c r="DN48" s="290"/>
      <c r="DO48" s="207">
        <v>0</v>
      </c>
      <c r="DP48" s="207">
        <v>0</v>
      </c>
      <c r="DQ48" s="207">
        <v>0</v>
      </c>
      <c r="DR48" s="207">
        <v>0</v>
      </c>
      <c r="DS48" s="207">
        <v>0</v>
      </c>
      <c r="DT48" s="207">
        <v>0</v>
      </c>
      <c r="DU48" s="207">
        <v>0</v>
      </c>
      <c r="DV48" s="207">
        <v>0</v>
      </c>
      <c r="DW48" s="207">
        <v>0</v>
      </c>
      <c r="DX48" s="207">
        <v>0</v>
      </c>
      <c r="DY48" s="207">
        <v>0</v>
      </c>
      <c r="DZ48" s="207">
        <v>0</v>
      </c>
      <c r="EA48" s="207">
        <v>0</v>
      </c>
      <c r="EB48" s="150">
        <v>130900</v>
      </c>
      <c r="EC48" s="286" t="s">
        <v>385</v>
      </c>
      <c r="ED48" s="287"/>
      <c r="EE48" s="288"/>
      <c r="EF48" s="289" t="s">
        <v>384</v>
      </c>
      <c r="EG48" s="290"/>
      <c r="EH48" s="150">
        <v>76511</v>
      </c>
      <c r="EI48" s="150">
        <v>76511</v>
      </c>
      <c r="EJ48" s="150">
        <v>0</v>
      </c>
      <c r="EK48" s="150">
        <v>19934</v>
      </c>
      <c r="EL48" s="150">
        <v>56577</v>
      </c>
      <c r="EM48" s="150">
        <v>0</v>
      </c>
      <c r="EN48" s="150">
        <v>0</v>
      </c>
      <c r="EO48" s="216">
        <v>0</v>
      </c>
      <c r="EP48" s="150">
        <v>704</v>
      </c>
      <c r="EQ48" s="150">
        <v>704</v>
      </c>
      <c r="ER48" s="217">
        <v>0</v>
      </c>
      <c r="ES48" s="217">
        <v>1076</v>
      </c>
      <c r="ET48" s="150">
        <v>32842</v>
      </c>
      <c r="EU48" s="150">
        <v>1082674</v>
      </c>
      <c r="EV48" s="286" t="s">
        <v>385</v>
      </c>
      <c r="EW48" s="287"/>
      <c r="EX48" s="288"/>
      <c r="EY48" s="289" t="s">
        <v>384</v>
      </c>
      <c r="EZ48" s="290"/>
      <c r="FA48" s="150">
        <v>6346</v>
      </c>
      <c r="FB48" s="150">
        <v>50753</v>
      </c>
      <c r="FC48" s="150">
        <f t="shared" si="4"/>
        <v>57099</v>
      </c>
      <c r="FD48" s="216">
        <v>6438</v>
      </c>
      <c r="FE48" s="150">
        <v>312</v>
      </c>
      <c r="FF48" s="150">
        <v>176099</v>
      </c>
      <c r="FG48" s="150">
        <v>53407</v>
      </c>
      <c r="FH48" s="150">
        <v>12490</v>
      </c>
      <c r="FI48" s="286" t="s">
        <v>385</v>
      </c>
      <c r="FJ48" s="287"/>
      <c r="FK48" s="288"/>
      <c r="FL48" s="289" t="s">
        <v>384</v>
      </c>
      <c r="FM48" s="290"/>
      <c r="FN48" s="150">
        <v>755045</v>
      </c>
      <c r="FO48" s="150">
        <v>380015</v>
      </c>
      <c r="FP48" s="150">
        <v>1383806</v>
      </c>
      <c r="FQ48" s="150">
        <v>625154</v>
      </c>
      <c r="FR48" s="216">
        <v>7</v>
      </c>
      <c r="FS48" s="150">
        <v>134144</v>
      </c>
      <c r="FT48" s="150">
        <v>491003</v>
      </c>
      <c r="FU48" s="217">
        <v>602084</v>
      </c>
      <c r="FV48" s="150">
        <v>0</v>
      </c>
      <c r="FW48" s="286" t="s">
        <v>385</v>
      </c>
      <c r="FX48" s="287"/>
      <c r="FY48" s="288"/>
      <c r="FZ48" s="289" t="s">
        <v>384</v>
      </c>
      <c r="GA48" s="290"/>
      <c r="GB48" s="207">
        <v>227941</v>
      </c>
      <c r="GC48" s="150">
        <v>1455179</v>
      </c>
      <c r="GD48" s="150">
        <f>歳出!FF48+歳出!FJ48+歳出!FW48</f>
        <v>29916</v>
      </c>
      <c r="GE48" s="150">
        <f t="shared" si="1"/>
        <v>277184</v>
      </c>
      <c r="GF48" s="150">
        <f>歳出!FD48</f>
        <v>307100</v>
      </c>
      <c r="GG48" s="216">
        <v>29916</v>
      </c>
      <c r="GH48" s="150">
        <v>0</v>
      </c>
      <c r="GI48" s="150">
        <f t="shared" si="5"/>
        <v>29916</v>
      </c>
      <c r="GJ48" s="150">
        <v>276980</v>
      </c>
      <c r="GK48" s="286" t="s">
        <v>385</v>
      </c>
      <c r="GL48" s="287"/>
      <c r="GM48" s="288"/>
      <c r="GN48" s="289" t="s">
        <v>384</v>
      </c>
      <c r="GO48" s="290"/>
      <c r="GP48" s="207">
        <v>204</v>
      </c>
      <c r="GQ48" s="150">
        <f t="shared" si="6"/>
        <v>277184</v>
      </c>
      <c r="GR48" s="150">
        <v>0</v>
      </c>
      <c r="GS48" s="150">
        <v>0</v>
      </c>
      <c r="GT48" s="150">
        <v>145000</v>
      </c>
      <c r="GU48" s="216">
        <v>0</v>
      </c>
      <c r="GV48" s="150">
        <v>0</v>
      </c>
      <c r="GW48" s="150">
        <v>109507</v>
      </c>
      <c r="GX48" s="217">
        <v>0</v>
      </c>
      <c r="GY48" s="217">
        <v>0</v>
      </c>
      <c r="GZ48" s="150">
        <v>0</v>
      </c>
      <c r="HA48" s="286" t="s">
        <v>385</v>
      </c>
      <c r="HB48" s="287"/>
      <c r="HC48" s="288"/>
      <c r="HD48" s="289" t="s">
        <v>384</v>
      </c>
      <c r="HE48" s="290"/>
      <c r="HF48" s="207">
        <v>0</v>
      </c>
      <c r="HG48" s="150">
        <v>148914</v>
      </c>
      <c r="HH48" s="150">
        <v>234590</v>
      </c>
      <c r="HI48" s="150">
        <v>192022</v>
      </c>
      <c r="HJ48" s="150">
        <v>0</v>
      </c>
      <c r="HK48" s="286" t="s">
        <v>385</v>
      </c>
      <c r="HL48" s="287"/>
      <c r="HM48" s="288"/>
      <c r="HN48" s="289" t="s">
        <v>384</v>
      </c>
      <c r="HO48" s="290"/>
      <c r="HP48" s="207">
        <v>194261</v>
      </c>
      <c r="HQ48" s="150">
        <v>0</v>
      </c>
      <c r="HR48" s="150">
        <v>237206</v>
      </c>
      <c r="HS48" s="150">
        <v>431467</v>
      </c>
      <c r="HT48" s="150">
        <v>0</v>
      </c>
      <c r="HU48" s="303">
        <v>23.7</v>
      </c>
      <c r="HV48" s="304">
        <v>4.8</v>
      </c>
      <c r="HW48" s="304">
        <v>14.9</v>
      </c>
      <c r="HX48" s="305" t="s">
        <v>385</v>
      </c>
      <c r="HY48" s="306"/>
      <c r="HZ48" s="307"/>
      <c r="IA48" s="308" t="s">
        <v>384</v>
      </c>
      <c r="IB48" s="309"/>
      <c r="IC48" s="304">
        <v>43.3</v>
      </c>
      <c r="ID48" s="310">
        <v>17</v>
      </c>
      <c r="IE48" s="310">
        <v>0.4</v>
      </c>
      <c r="IF48" s="310">
        <v>19.600000000000001</v>
      </c>
      <c r="IG48" s="304">
        <v>2.8</v>
      </c>
      <c r="IH48" s="304">
        <v>11.1</v>
      </c>
      <c r="II48" s="304">
        <v>94.2</v>
      </c>
      <c r="IJ48" s="304">
        <v>94.2</v>
      </c>
      <c r="IK48" s="286" t="s">
        <v>385</v>
      </c>
      <c r="IL48" s="287"/>
      <c r="IM48" s="288"/>
      <c r="IN48" s="289" t="s">
        <v>384</v>
      </c>
      <c r="IO48" s="290"/>
      <c r="IP48" s="311">
        <v>11.9</v>
      </c>
      <c r="IQ48" s="150">
        <v>6509180</v>
      </c>
      <c r="IR48" s="150">
        <v>62754</v>
      </c>
      <c r="IS48" s="217">
        <v>0</v>
      </c>
      <c r="IT48" s="217">
        <v>926030</v>
      </c>
      <c r="IU48" s="217">
        <v>106527</v>
      </c>
      <c r="IV48" s="286" t="s">
        <v>385</v>
      </c>
      <c r="IW48" s="287"/>
      <c r="IX48" s="288"/>
      <c r="IY48" s="289" t="s">
        <v>384</v>
      </c>
      <c r="IZ48" s="290"/>
      <c r="JA48" s="207">
        <v>2498343</v>
      </c>
      <c r="JB48" s="150">
        <v>2591928</v>
      </c>
      <c r="JC48" s="150">
        <v>1887266</v>
      </c>
      <c r="JD48" s="150">
        <v>0</v>
      </c>
      <c r="JE48" s="216">
        <v>704662</v>
      </c>
      <c r="JF48" s="150">
        <v>20844</v>
      </c>
      <c r="JG48" s="150">
        <v>0</v>
      </c>
      <c r="JH48" s="217">
        <v>20844</v>
      </c>
      <c r="JI48" s="150">
        <v>1990957</v>
      </c>
      <c r="JJ48" s="286" t="s">
        <v>385</v>
      </c>
      <c r="JK48" s="287"/>
      <c r="JL48" s="288"/>
      <c r="JM48" s="289" t="s">
        <v>384</v>
      </c>
      <c r="JN48" s="290"/>
      <c r="JO48" s="207">
        <v>114416</v>
      </c>
      <c r="JP48" s="150">
        <v>7574</v>
      </c>
      <c r="JQ48" s="150">
        <v>4057</v>
      </c>
      <c r="JR48" s="150">
        <v>299805</v>
      </c>
      <c r="JS48" s="150">
        <v>59893</v>
      </c>
      <c r="JT48" s="216">
        <v>92663</v>
      </c>
      <c r="JU48" s="150">
        <v>51903</v>
      </c>
      <c r="JV48" s="150">
        <v>49168</v>
      </c>
      <c r="JW48" s="217">
        <v>767101</v>
      </c>
      <c r="JX48" s="217">
        <v>524932</v>
      </c>
      <c r="JY48" s="217">
        <v>261680</v>
      </c>
      <c r="JZ48" s="217">
        <v>121104</v>
      </c>
      <c r="KA48" s="286" t="s">
        <v>385</v>
      </c>
      <c r="KB48" s="287"/>
      <c r="KC48" s="288"/>
      <c r="KD48" s="289" t="s">
        <v>384</v>
      </c>
      <c r="KE48" s="290"/>
      <c r="KF48" s="207">
        <v>64429</v>
      </c>
      <c r="KG48" s="150">
        <v>76147</v>
      </c>
      <c r="KH48" s="150">
        <v>35044</v>
      </c>
      <c r="KI48" s="150">
        <v>34351</v>
      </c>
      <c r="KJ48" s="150">
        <v>107507</v>
      </c>
      <c r="KK48" s="216">
        <v>154788</v>
      </c>
      <c r="KL48" s="150">
        <v>64378</v>
      </c>
      <c r="KM48" s="150">
        <v>1723</v>
      </c>
      <c r="KN48" s="217">
        <v>740897</v>
      </c>
      <c r="KO48" s="286" t="s">
        <v>385</v>
      </c>
      <c r="KP48" s="287"/>
      <c r="KQ48" s="288"/>
      <c r="KR48" s="289" t="s">
        <v>384</v>
      </c>
      <c r="KS48" s="290"/>
      <c r="KT48" s="207">
        <v>1126018</v>
      </c>
      <c r="KU48" s="150">
        <v>3525900</v>
      </c>
      <c r="KV48" s="150">
        <v>1407356</v>
      </c>
      <c r="KW48" s="150">
        <v>3817096</v>
      </c>
      <c r="KX48" s="150">
        <v>9858</v>
      </c>
      <c r="KY48" s="312">
        <v>0.33</v>
      </c>
      <c r="KZ48" s="422" t="s">
        <v>385</v>
      </c>
    </row>
    <row r="49" spans="1:312" s="321" customFormat="1" ht="18" x14ac:dyDescent="0.45">
      <c r="A49" s="420"/>
      <c r="B49" s="421"/>
      <c r="D49" s="336"/>
      <c r="E49" s="356" t="s">
        <v>386</v>
      </c>
      <c r="G49" s="207">
        <v>55785</v>
      </c>
      <c r="H49" s="150">
        <v>176673</v>
      </c>
      <c r="I49" s="150">
        <v>2600</v>
      </c>
      <c r="J49" s="217">
        <v>1216</v>
      </c>
      <c r="K49" s="217">
        <v>3316</v>
      </c>
      <c r="L49" s="217">
        <v>0</v>
      </c>
      <c r="M49" s="217">
        <v>2872</v>
      </c>
      <c r="N49" s="217">
        <v>166669</v>
      </c>
      <c r="O49" s="150">
        <v>144182</v>
      </c>
      <c r="P49" s="150">
        <v>13156</v>
      </c>
      <c r="Q49" s="150">
        <v>9331</v>
      </c>
      <c r="R49" s="216">
        <v>27101</v>
      </c>
      <c r="S49" s="150">
        <v>1018913</v>
      </c>
      <c r="T49" s="286" t="s">
        <v>387</v>
      </c>
      <c r="U49" s="287"/>
      <c r="V49" s="288"/>
      <c r="W49" s="289" t="s">
        <v>386</v>
      </c>
      <c r="X49" s="290"/>
      <c r="Y49" s="150">
        <v>654048</v>
      </c>
      <c r="Z49" s="216">
        <v>601352</v>
      </c>
      <c r="AA49" s="150">
        <v>14296</v>
      </c>
      <c r="AB49" s="150">
        <v>38400</v>
      </c>
      <c r="AC49" s="150">
        <v>364865</v>
      </c>
      <c r="AD49" s="207">
        <v>10604</v>
      </c>
      <c r="AE49" s="150">
        <v>14045</v>
      </c>
      <c r="AF49" s="150">
        <v>0</v>
      </c>
      <c r="AG49" s="150">
        <v>0</v>
      </c>
      <c r="AH49" s="150">
        <v>2545</v>
      </c>
      <c r="AI49" s="150">
        <v>36016</v>
      </c>
      <c r="AJ49" s="216">
        <v>0</v>
      </c>
      <c r="AK49" s="150">
        <v>1864</v>
      </c>
      <c r="AL49" s="150">
        <v>10195</v>
      </c>
      <c r="AM49" s="286" t="s">
        <v>387</v>
      </c>
      <c r="AN49" s="287"/>
      <c r="AO49" s="288"/>
      <c r="AP49" s="301" t="s">
        <v>386</v>
      </c>
      <c r="AQ49" s="302"/>
      <c r="AR49" s="150">
        <v>24401</v>
      </c>
      <c r="AS49" s="217">
        <v>145108</v>
      </c>
      <c r="AT49" s="217">
        <v>118133</v>
      </c>
      <c r="AU49" s="217">
        <v>1954</v>
      </c>
      <c r="AV49" s="150">
        <v>0</v>
      </c>
      <c r="AW49" s="150">
        <v>0</v>
      </c>
      <c r="AX49" s="150">
        <v>0</v>
      </c>
      <c r="AY49" s="207">
        <v>0</v>
      </c>
      <c r="AZ49" s="207">
        <v>0</v>
      </c>
      <c r="BA49" s="207">
        <v>0</v>
      </c>
      <c r="BB49" s="207">
        <v>0</v>
      </c>
      <c r="BC49" s="207">
        <v>0</v>
      </c>
      <c r="BD49" s="150">
        <v>0</v>
      </c>
      <c r="BE49" s="286" t="s">
        <v>387</v>
      </c>
      <c r="BF49" s="287"/>
      <c r="BG49" s="288"/>
      <c r="BH49" s="289" t="s">
        <v>386</v>
      </c>
      <c r="BI49" s="290"/>
      <c r="BJ49" s="207">
        <v>0</v>
      </c>
      <c r="BK49" s="207">
        <v>0</v>
      </c>
      <c r="BL49" s="207">
        <v>0</v>
      </c>
      <c r="BM49" s="207">
        <v>0</v>
      </c>
      <c r="BN49" s="207">
        <v>0</v>
      </c>
      <c r="BO49" s="207">
        <v>0</v>
      </c>
      <c r="BP49" s="207">
        <v>0</v>
      </c>
      <c r="BQ49" s="207">
        <v>0</v>
      </c>
      <c r="BR49" s="207">
        <v>0</v>
      </c>
      <c r="BS49" s="207">
        <v>0</v>
      </c>
      <c r="BT49" s="207">
        <v>0</v>
      </c>
      <c r="BU49" s="207">
        <v>0</v>
      </c>
      <c r="BV49" s="207">
        <v>0</v>
      </c>
      <c r="BW49" s="150">
        <v>0</v>
      </c>
      <c r="BX49" s="286" t="s">
        <v>387</v>
      </c>
      <c r="BY49" s="287"/>
      <c r="BZ49" s="288"/>
      <c r="CA49" s="289" t="s">
        <v>386</v>
      </c>
      <c r="CB49" s="290"/>
      <c r="CC49" s="207">
        <v>0</v>
      </c>
      <c r="CD49" s="207">
        <v>0</v>
      </c>
      <c r="CE49" s="207">
        <v>0</v>
      </c>
      <c r="CF49" s="207">
        <v>0</v>
      </c>
      <c r="CG49" s="207">
        <v>0</v>
      </c>
      <c r="CH49" s="207">
        <v>0</v>
      </c>
      <c r="CI49" s="207">
        <v>0</v>
      </c>
      <c r="CJ49" s="207">
        <v>0</v>
      </c>
      <c r="CK49" s="207">
        <v>0</v>
      </c>
      <c r="CL49" s="207">
        <v>0</v>
      </c>
      <c r="CM49" s="207">
        <v>0</v>
      </c>
      <c r="CN49" s="207">
        <v>0</v>
      </c>
      <c r="CO49" s="207">
        <v>0</v>
      </c>
      <c r="CP49" s="207">
        <v>0</v>
      </c>
      <c r="CQ49" s="150">
        <v>0</v>
      </c>
      <c r="CR49" s="286" t="s">
        <v>387</v>
      </c>
      <c r="CS49" s="287"/>
      <c r="CT49" s="288"/>
      <c r="CU49" s="289" t="s">
        <v>386</v>
      </c>
      <c r="CV49" s="290"/>
      <c r="CW49" s="207">
        <v>0</v>
      </c>
      <c r="CX49" s="207">
        <v>0</v>
      </c>
      <c r="CY49" s="207">
        <v>0</v>
      </c>
      <c r="CZ49" s="207">
        <v>0</v>
      </c>
      <c r="DA49" s="207">
        <v>0</v>
      </c>
      <c r="DB49" s="207">
        <v>0</v>
      </c>
      <c r="DC49" s="207">
        <v>0</v>
      </c>
      <c r="DD49" s="207">
        <v>0</v>
      </c>
      <c r="DE49" s="207">
        <v>0</v>
      </c>
      <c r="DF49" s="207">
        <v>0</v>
      </c>
      <c r="DG49" s="207">
        <v>0</v>
      </c>
      <c r="DH49" s="207">
        <v>0</v>
      </c>
      <c r="DI49" s="150">
        <v>0</v>
      </c>
      <c r="DJ49" s="286" t="s">
        <v>387</v>
      </c>
      <c r="DK49" s="287"/>
      <c r="DL49" s="288"/>
      <c r="DM49" s="289" t="s">
        <v>386</v>
      </c>
      <c r="DN49" s="290"/>
      <c r="DO49" s="207">
        <v>0</v>
      </c>
      <c r="DP49" s="207">
        <v>0</v>
      </c>
      <c r="DQ49" s="207">
        <v>0</v>
      </c>
      <c r="DR49" s="207">
        <v>0</v>
      </c>
      <c r="DS49" s="207">
        <v>0</v>
      </c>
      <c r="DT49" s="207">
        <v>0</v>
      </c>
      <c r="DU49" s="207">
        <v>0</v>
      </c>
      <c r="DV49" s="207">
        <v>0</v>
      </c>
      <c r="DW49" s="207">
        <v>0</v>
      </c>
      <c r="DX49" s="207">
        <v>0</v>
      </c>
      <c r="DY49" s="207">
        <v>0</v>
      </c>
      <c r="DZ49" s="207">
        <v>0</v>
      </c>
      <c r="EA49" s="207">
        <v>0</v>
      </c>
      <c r="EB49" s="150">
        <v>226571</v>
      </c>
      <c r="EC49" s="286" t="s">
        <v>387</v>
      </c>
      <c r="ED49" s="287"/>
      <c r="EE49" s="288"/>
      <c r="EF49" s="289" t="s">
        <v>386</v>
      </c>
      <c r="EG49" s="290"/>
      <c r="EH49" s="150">
        <v>117719</v>
      </c>
      <c r="EI49" s="150">
        <v>117719</v>
      </c>
      <c r="EJ49" s="150">
        <v>0</v>
      </c>
      <c r="EK49" s="150">
        <v>0</v>
      </c>
      <c r="EL49" s="150">
        <v>117719</v>
      </c>
      <c r="EM49" s="150">
        <v>0</v>
      </c>
      <c r="EN49" s="150">
        <v>0</v>
      </c>
      <c r="EO49" s="216">
        <v>0</v>
      </c>
      <c r="EP49" s="150">
        <v>1498</v>
      </c>
      <c r="EQ49" s="150">
        <v>1498</v>
      </c>
      <c r="ER49" s="217">
        <v>0</v>
      </c>
      <c r="ES49" s="217">
        <v>0</v>
      </c>
      <c r="ET49" s="150">
        <v>13465</v>
      </c>
      <c r="EU49" s="150">
        <v>1637725</v>
      </c>
      <c r="EV49" s="286" t="s">
        <v>387</v>
      </c>
      <c r="EW49" s="287"/>
      <c r="EX49" s="288"/>
      <c r="EY49" s="289" t="s">
        <v>386</v>
      </c>
      <c r="EZ49" s="290"/>
      <c r="FA49" s="150">
        <v>0</v>
      </c>
      <c r="FB49" s="150">
        <v>37389</v>
      </c>
      <c r="FC49" s="150">
        <f t="shared" si="4"/>
        <v>37389</v>
      </c>
      <c r="FD49" s="216">
        <v>4491</v>
      </c>
      <c r="FE49" s="150">
        <v>646</v>
      </c>
      <c r="FF49" s="150">
        <v>197190</v>
      </c>
      <c r="FG49" s="150">
        <v>43093</v>
      </c>
      <c r="FH49" s="150">
        <v>39755</v>
      </c>
      <c r="FI49" s="286" t="s">
        <v>387</v>
      </c>
      <c r="FJ49" s="287"/>
      <c r="FK49" s="288"/>
      <c r="FL49" s="289" t="s">
        <v>386</v>
      </c>
      <c r="FM49" s="290"/>
      <c r="FN49" s="150">
        <v>933027</v>
      </c>
      <c r="FO49" s="150">
        <v>147212</v>
      </c>
      <c r="FP49" s="150">
        <v>1365414</v>
      </c>
      <c r="FQ49" s="150">
        <v>59239</v>
      </c>
      <c r="FR49" s="216">
        <v>19</v>
      </c>
      <c r="FS49" s="150">
        <v>22112</v>
      </c>
      <c r="FT49" s="150">
        <v>37108</v>
      </c>
      <c r="FU49" s="217">
        <v>115235</v>
      </c>
      <c r="FV49" s="150">
        <v>0</v>
      </c>
      <c r="FW49" s="286" t="s">
        <v>387</v>
      </c>
      <c r="FX49" s="287"/>
      <c r="FY49" s="288"/>
      <c r="FZ49" s="289" t="s">
        <v>386</v>
      </c>
      <c r="GA49" s="290"/>
      <c r="GB49" s="207">
        <v>559862</v>
      </c>
      <c r="GC49" s="150">
        <v>734336</v>
      </c>
      <c r="GD49" s="150">
        <f>歳出!FF49+歳出!FJ49+歳出!FW49</f>
        <v>6828</v>
      </c>
      <c r="GE49" s="150">
        <f>GF49-GD49</f>
        <v>142460</v>
      </c>
      <c r="GF49" s="150">
        <f>歳出!FD49</f>
        <v>149288</v>
      </c>
      <c r="GG49" s="216">
        <v>6828</v>
      </c>
      <c r="GH49" s="150">
        <v>0</v>
      </c>
      <c r="GI49" s="150">
        <f t="shared" si="5"/>
        <v>6828</v>
      </c>
      <c r="GJ49" s="150">
        <v>140300</v>
      </c>
      <c r="GK49" s="286" t="s">
        <v>387</v>
      </c>
      <c r="GL49" s="287"/>
      <c r="GM49" s="288"/>
      <c r="GN49" s="289" t="s">
        <v>386</v>
      </c>
      <c r="GO49" s="290"/>
      <c r="GP49" s="207">
        <v>793</v>
      </c>
      <c r="GQ49" s="150">
        <f t="shared" si="6"/>
        <v>141093</v>
      </c>
      <c r="GR49" s="150">
        <v>0</v>
      </c>
      <c r="GS49" s="150">
        <v>0</v>
      </c>
      <c r="GT49" s="150">
        <v>330000</v>
      </c>
      <c r="GU49" s="216">
        <v>0</v>
      </c>
      <c r="GV49" s="150">
        <v>0</v>
      </c>
      <c r="GW49" s="150">
        <v>160000</v>
      </c>
      <c r="GX49" s="217">
        <v>0</v>
      </c>
      <c r="GY49" s="217">
        <v>0</v>
      </c>
      <c r="GZ49" s="150">
        <v>0</v>
      </c>
      <c r="HA49" s="286" t="s">
        <v>387</v>
      </c>
      <c r="HB49" s="287"/>
      <c r="HC49" s="288"/>
      <c r="HD49" s="289" t="s">
        <v>386</v>
      </c>
      <c r="HE49" s="290"/>
      <c r="HF49" s="207">
        <v>0</v>
      </c>
      <c r="HG49" s="150">
        <v>221102</v>
      </c>
      <c r="HH49" s="150">
        <v>352574</v>
      </c>
      <c r="HI49" s="150">
        <v>298164</v>
      </c>
      <c r="HJ49" s="150">
        <v>156</v>
      </c>
      <c r="HK49" s="286" t="s">
        <v>387</v>
      </c>
      <c r="HL49" s="287"/>
      <c r="HM49" s="288"/>
      <c r="HN49" s="289" t="s">
        <v>386</v>
      </c>
      <c r="HO49" s="290"/>
      <c r="HP49" s="207">
        <v>193818</v>
      </c>
      <c r="HQ49" s="150">
        <v>0</v>
      </c>
      <c r="HR49" s="150">
        <v>42406</v>
      </c>
      <c r="HS49" s="150">
        <v>236224</v>
      </c>
      <c r="HT49" s="150">
        <v>0</v>
      </c>
      <c r="HU49" s="303">
        <v>31.4</v>
      </c>
      <c r="HV49" s="304">
        <v>10</v>
      </c>
      <c r="HW49" s="304">
        <v>13.2</v>
      </c>
      <c r="HX49" s="305" t="s">
        <v>387</v>
      </c>
      <c r="HY49" s="306"/>
      <c r="HZ49" s="307"/>
      <c r="IA49" s="308" t="s">
        <v>386</v>
      </c>
      <c r="IB49" s="309"/>
      <c r="IC49" s="304">
        <v>54.6</v>
      </c>
      <c r="ID49" s="310">
        <v>19.100000000000001</v>
      </c>
      <c r="IE49" s="310">
        <v>0.2</v>
      </c>
      <c r="IF49" s="310">
        <v>10.5</v>
      </c>
      <c r="IG49" s="304">
        <v>0.5</v>
      </c>
      <c r="IH49" s="304">
        <v>13.7</v>
      </c>
      <c r="II49" s="304">
        <v>98.6</v>
      </c>
      <c r="IJ49" s="304">
        <v>98.6</v>
      </c>
      <c r="IK49" s="286" t="s">
        <v>387</v>
      </c>
      <c r="IL49" s="287"/>
      <c r="IM49" s="288"/>
      <c r="IN49" s="289" t="s">
        <v>386</v>
      </c>
      <c r="IO49" s="290"/>
      <c r="IP49" s="311">
        <v>11</v>
      </c>
      <c r="IQ49" s="150">
        <v>6759504</v>
      </c>
      <c r="IR49" s="150">
        <v>141</v>
      </c>
      <c r="IS49" s="217">
        <v>0</v>
      </c>
      <c r="IT49" s="217">
        <v>404428</v>
      </c>
      <c r="IU49" s="217">
        <v>409402</v>
      </c>
      <c r="IV49" s="286" t="s">
        <v>387</v>
      </c>
      <c r="IW49" s="287"/>
      <c r="IX49" s="288"/>
      <c r="IY49" s="289" t="s">
        <v>386</v>
      </c>
      <c r="IZ49" s="290"/>
      <c r="JA49" s="207">
        <v>2797682</v>
      </c>
      <c r="JB49" s="150">
        <v>2325393</v>
      </c>
      <c r="JC49" s="150">
        <v>1910383</v>
      </c>
      <c r="JD49" s="150">
        <v>0</v>
      </c>
      <c r="JE49" s="216">
        <v>415010</v>
      </c>
      <c r="JF49" s="150">
        <v>1000</v>
      </c>
      <c r="JG49" s="150">
        <v>0</v>
      </c>
      <c r="JH49" s="217">
        <v>1000</v>
      </c>
      <c r="JI49" s="150">
        <v>445179</v>
      </c>
      <c r="JJ49" s="286" t="s">
        <v>387</v>
      </c>
      <c r="JK49" s="287"/>
      <c r="JL49" s="288"/>
      <c r="JM49" s="289" t="s">
        <v>386</v>
      </c>
      <c r="JN49" s="290"/>
      <c r="JO49" s="207">
        <v>147890</v>
      </c>
      <c r="JP49" s="150">
        <v>2013</v>
      </c>
      <c r="JQ49" s="150">
        <v>5392</v>
      </c>
      <c r="JR49" s="150">
        <v>137194</v>
      </c>
      <c r="JS49" s="150">
        <v>67920</v>
      </c>
      <c r="JT49" s="216">
        <v>36920</v>
      </c>
      <c r="JU49" s="150">
        <v>312</v>
      </c>
      <c r="JV49" s="150">
        <v>6502</v>
      </c>
      <c r="JW49" s="217">
        <v>477357</v>
      </c>
      <c r="JX49" s="217">
        <v>364178</v>
      </c>
      <c r="JY49" s="217">
        <v>248750</v>
      </c>
      <c r="JZ49" s="217">
        <v>100369</v>
      </c>
      <c r="KA49" s="286" t="s">
        <v>387</v>
      </c>
      <c r="KB49" s="287"/>
      <c r="KC49" s="288"/>
      <c r="KD49" s="289" t="s">
        <v>386</v>
      </c>
      <c r="KE49" s="290"/>
      <c r="KF49" s="207">
        <v>42115</v>
      </c>
      <c r="KG49" s="150">
        <v>106266</v>
      </c>
      <c r="KH49" s="150">
        <v>9149</v>
      </c>
      <c r="KI49" s="150">
        <v>9149</v>
      </c>
      <c r="KJ49" s="150">
        <v>46735</v>
      </c>
      <c r="KK49" s="216">
        <v>83680</v>
      </c>
      <c r="KL49" s="150">
        <v>53431</v>
      </c>
      <c r="KM49" s="150">
        <v>553</v>
      </c>
      <c r="KN49" s="217">
        <v>464852</v>
      </c>
      <c r="KO49" s="286" t="s">
        <v>387</v>
      </c>
      <c r="KP49" s="287"/>
      <c r="KQ49" s="288"/>
      <c r="KR49" s="289" t="s">
        <v>386</v>
      </c>
      <c r="KS49" s="290"/>
      <c r="KT49" s="207">
        <v>2162598</v>
      </c>
      <c r="KU49" s="150">
        <v>4161571</v>
      </c>
      <c r="KV49" s="150">
        <v>2741925</v>
      </c>
      <c r="KW49" s="150">
        <v>4758939</v>
      </c>
      <c r="KX49" s="150">
        <v>18290</v>
      </c>
      <c r="KY49" s="312">
        <v>0.53</v>
      </c>
      <c r="KZ49" s="422" t="s">
        <v>387</v>
      </c>
    </row>
    <row r="50" spans="1:312" s="321" customFormat="1" ht="18" x14ac:dyDescent="0.45">
      <c r="A50" s="420"/>
      <c r="B50" s="421"/>
      <c r="D50" s="336"/>
      <c r="E50" s="356" t="s">
        <v>388</v>
      </c>
      <c r="G50" s="207">
        <v>63243</v>
      </c>
      <c r="H50" s="150">
        <v>930405</v>
      </c>
      <c r="I50" s="150">
        <v>3387</v>
      </c>
      <c r="J50" s="217">
        <v>5870</v>
      </c>
      <c r="K50" s="217">
        <v>9618</v>
      </c>
      <c r="L50" s="217">
        <v>5475</v>
      </c>
      <c r="M50" s="217">
        <v>10356</v>
      </c>
      <c r="N50" s="217">
        <v>895699</v>
      </c>
      <c r="O50" s="150">
        <v>680504</v>
      </c>
      <c r="P50" s="150">
        <v>117526</v>
      </c>
      <c r="Q50" s="150">
        <v>97669</v>
      </c>
      <c r="R50" s="216">
        <v>32115</v>
      </c>
      <c r="S50" s="150">
        <v>1643778</v>
      </c>
      <c r="T50" s="286" t="s">
        <v>389</v>
      </c>
      <c r="U50" s="287"/>
      <c r="V50" s="288"/>
      <c r="W50" s="289" t="s">
        <v>388</v>
      </c>
      <c r="X50" s="290"/>
      <c r="Y50" s="150">
        <v>1085589</v>
      </c>
      <c r="Z50" s="216">
        <v>991560</v>
      </c>
      <c r="AA50" s="150">
        <v>30031</v>
      </c>
      <c r="AB50" s="150">
        <v>63998</v>
      </c>
      <c r="AC50" s="150">
        <v>558189</v>
      </c>
      <c r="AD50" s="207">
        <v>13329</v>
      </c>
      <c r="AE50" s="150">
        <v>12489</v>
      </c>
      <c r="AF50" s="150">
        <v>0</v>
      </c>
      <c r="AG50" s="150">
        <v>0</v>
      </c>
      <c r="AH50" s="150">
        <v>331</v>
      </c>
      <c r="AI50" s="150">
        <v>57912</v>
      </c>
      <c r="AJ50" s="216">
        <v>0</v>
      </c>
      <c r="AK50" s="150">
        <v>309</v>
      </c>
      <c r="AL50" s="150">
        <v>1114</v>
      </c>
      <c r="AM50" s="286" t="s">
        <v>389</v>
      </c>
      <c r="AN50" s="287"/>
      <c r="AO50" s="288"/>
      <c r="AP50" s="301" t="s">
        <v>388</v>
      </c>
      <c r="AQ50" s="302"/>
      <c r="AR50" s="150">
        <v>29510</v>
      </c>
      <c r="AS50" s="217">
        <v>237714</v>
      </c>
      <c r="AT50" s="217">
        <v>205481</v>
      </c>
      <c r="AU50" s="217">
        <v>0</v>
      </c>
      <c r="AV50" s="150">
        <v>0</v>
      </c>
      <c r="AW50" s="150">
        <v>0</v>
      </c>
      <c r="AX50" s="150">
        <v>0</v>
      </c>
      <c r="AY50" s="207">
        <v>8789</v>
      </c>
      <c r="AZ50" s="207">
        <v>6264</v>
      </c>
      <c r="BA50" s="207">
        <v>5909</v>
      </c>
      <c r="BB50" s="207">
        <v>0</v>
      </c>
      <c r="BC50" s="207">
        <v>355</v>
      </c>
      <c r="BD50" s="150">
        <v>2525</v>
      </c>
      <c r="BE50" s="286" t="s">
        <v>389</v>
      </c>
      <c r="BF50" s="287"/>
      <c r="BG50" s="288"/>
      <c r="BH50" s="289" t="s">
        <v>388</v>
      </c>
      <c r="BI50" s="290"/>
      <c r="BJ50" s="207">
        <v>0</v>
      </c>
      <c r="BK50" s="207">
        <v>24</v>
      </c>
      <c r="BL50" s="207">
        <v>0</v>
      </c>
      <c r="BM50" s="207">
        <v>0</v>
      </c>
      <c r="BN50" s="207">
        <v>0</v>
      </c>
      <c r="BO50" s="207">
        <v>13</v>
      </c>
      <c r="BP50" s="207">
        <v>0</v>
      </c>
      <c r="BQ50" s="207">
        <v>0</v>
      </c>
      <c r="BR50" s="207">
        <v>0</v>
      </c>
      <c r="BS50" s="207">
        <v>0</v>
      </c>
      <c r="BT50" s="207">
        <v>1302</v>
      </c>
      <c r="BU50" s="207">
        <v>1186</v>
      </c>
      <c r="BV50" s="207">
        <v>0</v>
      </c>
      <c r="BW50" s="150">
        <v>0</v>
      </c>
      <c r="BX50" s="286" t="s">
        <v>389</v>
      </c>
      <c r="BY50" s="287"/>
      <c r="BZ50" s="288"/>
      <c r="CA50" s="289" t="s">
        <v>388</v>
      </c>
      <c r="CB50" s="290"/>
      <c r="CC50" s="207">
        <v>0</v>
      </c>
      <c r="CD50" s="207">
        <v>0</v>
      </c>
      <c r="CE50" s="207">
        <v>61864</v>
      </c>
      <c r="CF50" s="207">
        <v>49397</v>
      </c>
      <c r="CG50" s="207">
        <v>46601</v>
      </c>
      <c r="CH50" s="207">
        <v>0</v>
      </c>
      <c r="CI50" s="207">
        <v>2796</v>
      </c>
      <c r="CJ50" s="207">
        <v>12467</v>
      </c>
      <c r="CK50" s="207">
        <v>0</v>
      </c>
      <c r="CL50" s="207">
        <v>598</v>
      </c>
      <c r="CM50" s="207">
        <v>0</v>
      </c>
      <c r="CN50" s="207">
        <v>0</v>
      </c>
      <c r="CO50" s="207">
        <v>12</v>
      </c>
      <c r="CP50" s="207">
        <v>1505</v>
      </c>
      <c r="CQ50" s="150">
        <v>0</v>
      </c>
      <c r="CR50" s="286" t="s">
        <v>389</v>
      </c>
      <c r="CS50" s="287"/>
      <c r="CT50" s="288"/>
      <c r="CU50" s="289" t="s">
        <v>388</v>
      </c>
      <c r="CV50" s="290"/>
      <c r="CW50" s="207">
        <v>29</v>
      </c>
      <c r="CX50" s="207">
        <v>0</v>
      </c>
      <c r="CY50" s="207">
        <v>6041</v>
      </c>
      <c r="CZ50" s="207">
        <v>4282</v>
      </c>
      <c r="DA50" s="207">
        <v>0</v>
      </c>
      <c r="DB50" s="207">
        <v>0</v>
      </c>
      <c r="DC50" s="207">
        <v>0</v>
      </c>
      <c r="DD50" s="207">
        <v>0</v>
      </c>
      <c r="DE50" s="207">
        <v>0</v>
      </c>
      <c r="DF50" s="207">
        <v>0</v>
      </c>
      <c r="DG50" s="207">
        <v>0</v>
      </c>
      <c r="DH50" s="207">
        <v>0</v>
      </c>
      <c r="DI50" s="150">
        <v>0</v>
      </c>
      <c r="DJ50" s="286" t="s">
        <v>389</v>
      </c>
      <c r="DK50" s="287"/>
      <c r="DL50" s="288"/>
      <c r="DM50" s="289" t="s">
        <v>388</v>
      </c>
      <c r="DN50" s="290"/>
      <c r="DO50" s="207">
        <v>0</v>
      </c>
      <c r="DP50" s="207">
        <v>0</v>
      </c>
      <c r="DQ50" s="207">
        <v>0</v>
      </c>
      <c r="DR50" s="207">
        <v>0</v>
      </c>
      <c r="DS50" s="207">
        <v>0</v>
      </c>
      <c r="DT50" s="207">
        <v>0</v>
      </c>
      <c r="DU50" s="207">
        <v>0</v>
      </c>
      <c r="DV50" s="207">
        <v>0</v>
      </c>
      <c r="DW50" s="207">
        <v>0</v>
      </c>
      <c r="DX50" s="207">
        <v>0</v>
      </c>
      <c r="DY50" s="207">
        <v>0</v>
      </c>
      <c r="DZ50" s="207">
        <v>0</v>
      </c>
      <c r="EA50" s="207">
        <v>0</v>
      </c>
      <c r="EB50" s="150">
        <v>405298</v>
      </c>
      <c r="EC50" s="286" t="s">
        <v>389</v>
      </c>
      <c r="ED50" s="287"/>
      <c r="EE50" s="288"/>
      <c r="EF50" s="289" t="s">
        <v>388</v>
      </c>
      <c r="EG50" s="290"/>
      <c r="EH50" s="150">
        <v>365429</v>
      </c>
      <c r="EI50" s="150">
        <v>365429</v>
      </c>
      <c r="EJ50" s="150">
        <v>0</v>
      </c>
      <c r="EK50" s="150">
        <v>0</v>
      </c>
      <c r="EL50" s="150">
        <v>365429</v>
      </c>
      <c r="EM50" s="150">
        <v>0</v>
      </c>
      <c r="EN50" s="150">
        <v>0</v>
      </c>
      <c r="EO50" s="216">
        <v>0</v>
      </c>
      <c r="EP50" s="150">
        <v>4315</v>
      </c>
      <c r="EQ50" s="150">
        <v>4315</v>
      </c>
      <c r="ER50" s="217">
        <v>0</v>
      </c>
      <c r="ES50" s="217">
        <v>0</v>
      </c>
      <c r="ET50" s="150">
        <v>92234</v>
      </c>
      <c r="EU50" s="150">
        <v>3607470</v>
      </c>
      <c r="EV50" s="286" t="s">
        <v>389</v>
      </c>
      <c r="EW50" s="287"/>
      <c r="EX50" s="288"/>
      <c r="EY50" s="289" t="s">
        <v>388</v>
      </c>
      <c r="EZ50" s="290"/>
      <c r="FA50" s="150">
        <v>0</v>
      </c>
      <c r="FB50" s="150">
        <v>52481</v>
      </c>
      <c r="FC50" s="150">
        <f t="shared" si="4"/>
        <v>52481</v>
      </c>
      <c r="FD50" s="216">
        <v>11997</v>
      </c>
      <c r="FE50" s="150">
        <v>301</v>
      </c>
      <c r="FF50" s="150">
        <v>362259</v>
      </c>
      <c r="FG50" s="150">
        <v>150659</v>
      </c>
      <c r="FH50" s="150">
        <v>71470</v>
      </c>
      <c r="FI50" s="286" t="s">
        <v>389</v>
      </c>
      <c r="FJ50" s="287"/>
      <c r="FK50" s="288"/>
      <c r="FL50" s="289" t="s">
        <v>388</v>
      </c>
      <c r="FM50" s="290"/>
      <c r="FN50" s="150">
        <v>1533086</v>
      </c>
      <c r="FO50" s="150">
        <v>264902</v>
      </c>
      <c r="FP50" s="150">
        <v>2394674</v>
      </c>
      <c r="FQ50" s="150">
        <v>753097</v>
      </c>
      <c r="FR50" s="216">
        <v>1371</v>
      </c>
      <c r="FS50" s="150">
        <v>590183</v>
      </c>
      <c r="FT50" s="150">
        <v>161543</v>
      </c>
      <c r="FU50" s="217">
        <v>580628</v>
      </c>
      <c r="FV50" s="150">
        <v>0</v>
      </c>
      <c r="FW50" s="286" t="s">
        <v>389</v>
      </c>
      <c r="FX50" s="287"/>
      <c r="FY50" s="288"/>
      <c r="FZ50" s="289" t="s">
        <v>388</v>
      </c>
      <c r="GA50" s="290"/>
      <c r="GB50" s="207">
        <v>618589</v>
      </c>
      <c r="GC50" s="150">
        <v>1952314</v>
      </c>
      <c r="GD50" s="150">
        <f>歳出!FF50+歳出!FJ50+歳出!FW50</f>
        <v>315727</v>
      </c>
      <c r="GE50" s="150">
        <f t="shared" si="1"/>
        <v>595214</v>
      </c>
      <c r="GF50" s="150">
        <f>歳出!FD50</f>
        <v>910941</v>
      </c>
      <c r="GG50" s="216">
        <v>310926</v>
      </c>
      <c r="GH50" s="150">
        <v>4801</v>
      </c>
      <c r="GI50" s="150">
        <f t="shared" si="5"/>
        <v>315727</v>
      </c>
      <c r="GJ50" s="150">
        <v>580091</v>
      </c>
      <c r="GK50" s="286" t="s">
        <v>389</v>
      </c>
      <c r="GL50" s="287"/>
      <c r="GM50" s="288"/>
      <c r="GN50" s="289" t="s">
        <v>388</v>
      </c>
      <c r="GO50" s="290"/>
      <c r="GP50" s="207">
        <v>15070</v>
      </c>
      <c r="GQ50" s="150">
        <f t="shared" si="6"/>
        <v>595161</v>
      </c>
      <c r="GR50" s="150">
        <v>12181</v>
      </c>
      <c r="GS50" s="150">
        <v>0</v>
      </c>
      <c r="GT50" s="150">
        <v>256052</v>
      </c>
      <c r="GU50" s="216">
        <v>16200</v>
      </c>
      <c r="GV50" s="150">
        <v>0</v>
      </c>
      <c r="GW50" s="150">
        <v>0</v>
      </c>
      <c r="GX50" s="217">
        <v>0</v>
      </c>
      <c r="GY50" s="217">
        <v>0</v>
      </c>
      <c r="GZ50" s="150">
        <v>0</v>
      </c>
      <c r="HA50" s="286" t="s">
        <v>389</v>
      </c>
      <c r="HB50" s="287"/>
      <c r="HC50" s="288"/>
      <c r="HD50" s="289" t="s">
        <v>388</v>
      </c>
      <c r="HE50" s="290"/>
      <c r="HF50" s="207">
        <v>0</v>
      </c>
      <c r="HG50" s="150">
        <v>410707</v>
      </c>
      <c r="HH50" s="150">
        <v>751751</v>
      </c>
      <c r="HI50" s="150">
        <v>641309</v>
      </c>
      <c r="HJ50" s="150">
        <v>0</v>
      </c>
      <c r="HK50" s="286" t="s">
        <v>389</v>
      </c>
      <c r="HL50" s="287"/>
      <c r="HM50" s="288"/>
      <c r="HN50" s="289" t="s">
        <v>388</v>
      </c>
      <c r="HO50" s="290"/>
      <c r="HP50" s="207">
        <v>32000</v>
      </c>
      <c r="HQ50" s="150">
        <v>61648</v>
      </c>
      <c r="HR50" s="150">
        <v>48110</v>
      </c>
      <c r="HS50" s="150">
        <v>141758</v>
      </c>
      <c r="HT50" s="150">
        <v>0</v>
      </c>
      <c r="HU50" s="303">
        <v>32.1</v>
      </c>
      <c r="HV50" s="304">
        <v>11.7</v>
      </c>
      <c r="HW50" s="304">
        <v>9.6</v>
      </c>
      <c r="HX50" s="305" t="s">
        <v>389</v>
      </c>
      <c r="HY50" s="306"/>
      <c r="HZ50" s="307"/>
      <c r="IA50" s="308" t="s">
        <v>388</v>
      </c>
      <c r="IB50" s="309"/>
      <c r="IC50" s="304">
        <v>53.5</v>
      </c>
      <c r="ID50" s="310">
        <v>16.2</v>
      </c>
      <c r="IE50" s="310">
        <v>1.9</v>
      </c>
      <c r="IF50" s="310">
        <v>12.8</v>
      </c>
      <c r="IG50" s="304">
        <v>0</v>
      </c>
      <c r="IH50" s="304">
        <v>14.1</v>
      </c>
      <c r="II50" s="304">
        <v>98.5</v>
      </c>
      <c r="IJ50" s="304">
        <v>98.5</v>
      </c>
      <c r="IK50" s="286" t="s">
        <v>389</v>
      </c>
      <c r="IL50" s="287"/>
      <c r="IM50" s="288"/>
      <c r="IN50" s="289" t="s">
        <v>388</v>
      </c>
      <c r="IO50" s="290"/>
      <c r="IP50" s="311">
        <v>8.4</v>
      </c>
      <c r="IQ50" s="150">
        <v>9706928</v>
      </c>
      <c r="IR50" s="150">
        <v>379561</v>
      </c>
      <c r="IS50" s="217">
        <v>245593</v>
      </c>
      <c r="IT50" s="217">
        <v>470425</v>
      </c>
      <c r="IU50" s="217">
        <v>399365</v>
      </c>
      <c r="IV50" s="286" t="s">
        <v>389</v>
      </c>
      <c r="IW50" s="287"/>
      <c r="IX50" s="288"/>
      <c r="IY50" s="289" t="s">
        <v>388</v>
      </c>
      <c r="IZ50" s="290"/>
      <c r="JA50" s="207">
        <v>1288162</v>
      </c>
      <c r="JB50" s="150">
        <v>7469642</v>
      </c>
      <c r="JC50" s="150">
        <v>982221</v>
      </c>
      <c r="JD50" s="150">
        <v>873101</v>
      </c>
      <c r="JE50" s="216">
        <v>5614320</v>
      </c>
      <c r="JF50" s="150">
        <v>0</v>
      </c>
      <c r="JG50" s="150">
        <v>0</v>
      </c>
      <c r="JH50" s="217">
        <v>0</v>
      </c>
      <c r="JI50" s="150">
        <v>2572024</v>
      </c>
      <c r="JJ50" s="286" t="s">
        <v>389</v>
      </c>
      <c r="JK50" s="287"/>
      <c r="JL50" s="288"/>
      <c r="JM50" s="289" t="s">
        <v>388</v>
      </c>
      <c r="JN50" s="290"/>
      <c r="JO50" s="207">
        <v>98967</v>
      </c>
      <c r="JP50" s="150">
        <v>2189</v>
      </c>
      <c r="JQ50" s="150">
        <v>5882</v>
      </c>
      <c r="JR50" s="150">
        <v>96029</v>
      </c>
      <c r="JS50" s="150">
        <v>76036</v>
      </c>
      <c r="JT50" s="216">
        <v>35485</v>
      </c>
      <c r="JU50" s="150">
        <v>13715</v>
      </c>
      <c r="JV50" s="150">
        <v>13518</v>
      </c>
      <c r="JW50" s="217">
        <v>393662</v>
      </c>
      <c r="JX50" s="217">
        <v>255449</v>
      </c>
      <c r="JY50" s="217">
        <v>213841</v>
      </c>
      <c r="JZ50" s="217">
        <v>84794</v>
      </c>
      <c r="KA50" s="286" t="s">
        <v>389</v>
      </c>
      <c r="KB50" s="287"/>
      <c r="KC50" s="288"/>
      <c r="KD50" s="289" t="s">
        <v>388</v>
      </c>
      <c r="KE50" s="290"/>
      <c r="KF50" s="207">
        <v>22720</v>
      </c>
      <c r="KG50" s="150">
        <v>106328</v>
      </c>
      <c r="KH50" s="150">
        <v>22109</v>
      </c>
      <c r="KI50" s="150">
        <v>21412</v>
      </c>
      <c r="KJ50" s="150">
        <v>42989</v>
      </c>
      <c r="KK50" s="216">
        <v>56287</v>
      </c>
      <c r="KL50" s="150">
        <v>42398</v>
      </c>
      <c r="KM50" s="150">
        <v>6244</v>
      </c>
      <c r="KN50" s="217">
        <v>390481</v>
      </c>
      <c r="KO50" s="286" t="s">
        <v>389</v>
      </c>
      <c r="KP50" s="287"/>
      <c r="KQ50" s="288"/>
      <c r="KR50" s="289" t="s">
        <v>388</v>
      </c>
      <c r="KS50" s="290"/>
      <c r="KT50" s="207">
        <v>4537997</v>
      </c>
      <c r="KU50" s="150">
        <v>8454145</v>
      </c>
      <c r="KV50" s="150">
        <v>5696640</v>
      </c>
      <c r="KW50" s="150">
        <v>9657091</v>
      </c>
      <c r="KX50" s="150">
        <v>37456</v>
      </c>
      <c r="KY50" s="312">
        <v>0.55000000000000004</v>
      </c>
      <c r="KZ50" s="422" t="s">
        <v>389</v>
      </c>
    </row>
    <row r="51" spans="1:312" s="321" customFormat="1" ht="18" x14ac:dyDescent="0.45">
      <c r="A51" s="420"/>
      <c r="B51" s="421"/>
      <c r="D51" s="336"/>
      <c r="E51" s="356" t="s">
        <v>390</v>
      </c>
      <c r="G51" s="207">
        <v>46369</v>
      </c>
      <c r="H51" s="150">
        <v>281156</v>
      </c>
      <c r="I51" s="150">
        <v>3270</v>
      </c>
      <c r="J51" s="217">
        <v>1425</v>
      </c>
      <c r="K51" s="217">
        <v>3031</v>
      </c>
      <c r="L51" s="217">
        <v>1355</v>
      </c>
      <c r="M51" s="217">
        <v>1142</v>
      </c>
      <c r="N51" s="217">
        <v>270933</v>
      </c>
      <c r="O51" s="150">
        <v>205362</v>
      </c>
      <c r="P51" s="150">
        <v>35430</v>
      </c>
      <c r="Q51" s="150">
        <v>30141</v>
      </c>
      <c r="R51" s="216">
        <v>27111</v>
      </c>
      <c r="S51" s="150">
        <v>720885</v>
      </c>
      <c r="T51" s="286" t="s">
        <v>391</v>
      </c>
      <c r="U51" s="287"/>
      <c r="V51" s="288"/>
      <c r="W51" s="289" t="s">
        <v>390</v>
      </c>
      <c r="X51" s="290"/>
      <c r="Y51" s="150">
        <v>473941</v>
      </c>
      <c r="Z51" s="216">
        <v>432068</v>
      </c>
      <c r="AA51" s="150">
        <v>13763</v>
      </c>
      <c r="AB51" s="150">
        <v>28110</v>
      </c>
      <c r="AC51" s="150">
        <v>246944</v>
      </c>
      <c r="AD51" s="207">
        <v>5672</v>
      </c>
      <c r="AE51" s="150">
        <v>8940</v>
      </c>
      <c r="AF51" s="150">
        <v>0</v>
      </c>
      <c r="AG51" s="150">
        <v>0</v>
      </c>
      <c r="AH51" s="150">
        <v>6</v>
      </c>
      <c r="AI51" s="150">
        <v>12346</v>
      </c>
      <c r="AJ51" s="216">
        <v>0</v>
      </c>
      <c r="AK51" s="150">
        <v>792</v>
      </c>
      <c r="AL51" s="150">
        <v>168</v>
      </c>
      <c r="AM51" s="286" t="s">
        <v>391</v>
      </c>
      <c r="AN51" s="287"/>
      <c r="AO51" s="288"/>
      <c r="AP51" s="301" t="s">
        <v>390</v>
      </c>
      <c r="AQ51" s="302"/>
      <c r="AR51" s="150">
        <v>22686</v>
      </c>
      <c r="AS51" s="217">
        <v>107015</v>
      </c>
      <c r="AT51" s="217">
        <v>89319</v>
      </c>
      <c r="AU51" s="217">
        <v>0</v>
      </c>
      <c r="AV51" s="150">
        <v>0</v>
      </c>
      <c r="AW51" s="150">
        <v>0</v>
      </c>
      <c r="AX51" s="150">
        <v>0</v>
      </c>
      <c r="AY51" s="207">
        <v>4667</v>
      </c>
      <c r="AZ51" s="207">
        <v>3114</v>
      </c>
      <c r="BA51" s="207">
        <v>2938</v>
      </c>
      <c r="BB51" s="207">
        <v>0</v>
      </c>
      <c r="BC51" s="207">
        <v>176</v>
      </c>
      <c r="BD51" s="150">
        <v>1553</v>
      </c>
      <c r="BE51" s="286" t="s">
        <v>391</v>
      </c>
      <c r="BF51" s="287"/>
      <c r="BG51" s="288"/>
      <c r="BH51" s="289" t="s">
        <v>390</v>
      </c>
      <c r="BI51" s="290"/>
      <c r="BJ51" s="207">
        <v>0</v>
      </c>
      <c r="BK51" s="207">
        <v>50</v>
      </c>
      <c r="BL51" s="207">
        <v>0</v>
      </c>
      <c r="BM51" s="207">
        <v>0</v>
      </c>
      <c r="BN51" s="207">
        <v>0</v>
      </c>
      <c r="BO51" s="207">
        <v>309</v>
      </c>
      <c r="BP51" s="207">
        <v>0</v>
      </c>
      <c r="BQ51" s="207">
        <v>0</v>
      </c>
      <c r="BR51" s="207">
        <v>0</v>
      </c>
      <c r="BS51" s="207">
        <v>0</v>
      </c>
      <c r="BT51" s="207">
        <v>649</v>
      </c>
      <c r="BU51" s="207">
        <v>545</v>
      </c>
      <c r="BV51" s="207">
        <v>0</v>
      </c>
      <c r="BW51" s="150">
        <v>0</v>
      </c>
      <c r="BX51" s="286" t="s">
        <v>391</v>
      </c>
      <c r="BY51" s="287"/>
      <c r="BZ51" s="288"/>
      <c r="CA51" s="289" t="s">
        <v>390</v>
      </c>
      <c r="CB51" s="290"/>
      <c r="CC51" s="207">
        <v>0</v>
      </c>
      <c r="CD51" s="207">
        <v>0</v>
      </c>
      <c r="CE51" s="207">
        <v>21833</v>
      </c>
      <c r="CF51" s="207">
        <v>17199</v>
      </c>
      <c r="CG51" s="207">
        <v>16186</v>
      </c>
      <c r="CH51" s="207">
        <v>0</v>
      </c>
      <c r="CI51" s="207">
        <v>1013</v>
      </c>
      <c r="CJ51" s="207">
        <v>4634</v>
      </c>
      <c r="CK51" s="207">
        <v>0</v>
      </c>
      <c r="CL51" s="207">
        <v>48</v>
      </c>
      <c r="CM51" s="207">
        <v>0</v>
      </c>
      <c r="CN51" s="207">
        <v>0</v>
      </c>
      <c r="CO51" s="207">
        <v>0</v>
      </c>
      <c r="CP51" s="207">
        <v>128</v>
      </c>
      <c r="CQ51" s="150">
        <v>0</v>
      </c>
      <c r="CR51" s="286" t="s">
        <v>391</v>
      </c>
      <c r="CS51" s="287"/>
      <c r="CT51" s="288"/>
      <c r="CU51" s="289" t="s">
        <v>390</v>
      </c>
      <c r="CV51" s="290"/>
      <c r="CW51" s="207">
        <v>0</v>
      </c>
      <c r="CX51" s="207">
        <v>0</v>
      </c>
      <c r="CY51" s="207">
        <v>697</v>
      </c>
      <c r="CZ51" s="207">
        <v>2194</v>
      </c>
      <c r="DA51" s="207">
        <v>1567</v>
      </c>
      <c r="DB51" s="207">
        <v>0</v>
      </c>
      <c r="DC51" s="207">
        <v>0</v>
      </c>
      <c r="DD51" s="207">
        <v>0</v>
      </c>
      <c r="DE51" s="207">
        <v>0</v>
      </c>
      <c r="DF51" s="207">
        <v>0</v>
      </c>
      <c r="DG51" s="207">
        <v>0</v>
      </c>
      <c r="DH51" s="207">
        <v>0</v>
      </c>
      <c r="DI51" s="150">
        <v>0</v>
      </c>
      <c r="DJ51" s="286" t="s">
        <v>391</v>
      </c>
      <c r="DK51" s="287"/>
      <c r="DL51" s="288"/>
      <c r="DM51" s="289" t="s">
        <v>390</v>
      </c>
      <c r="DN51" s="290"/>
      <c r="DO51" s="207">
        <v>0</v>
      </c>
      <c r="DP51" s="207">
        <v>0</v>
      </c>
      <c r="DQ51" s="207">
        <v>0</v>
      </c>
      <c r="DR51" s="207">
        <v>0</v>
      </c>
      <c r="DS51" s="207">
        <v>0</v>
      </c>
      <c r="DT51" s="207">
        <v>0</v>
      </c>
      <c r="DU51" s="207">
        <v>0</v>
      </c>
      <c r="DV51" s="207">
        <v>0</v>
      </c>
      <c r="DW51" s="207">
        <v>0</v>
      </c>
      <c r="DX51" s="207">
        <v>0</v>
      </c>
      <c r="DY51" s="207">
        <v>0</v>
      </c>
      <c r="DZ51" s="207">
        <v>0</v>
      </c>
      <c r="EA51" s="207">
        <v>0</v>
      </c>
      <c r="EB51" s="150">
        <v>174863</v>
      </c>
      <c r="EC51" s="286" t="s">
        <v>391</v>
      </c>
      <c r="ED51" s="287"/>
      <c r="EE51" s="288"/>
      <c r="EF51" s="289" t="s">
        <v>390</v>
      </c>
      <c r="EG51" s="290"/>
      <c r="EH51" s="150">
        <v>90613</v>
      </c>
      <c r="EI51" s="150">
        <v>90613</v>
      </c>
      <c r="EJ51" s="150">
        <v>0</v>
      </c>
      <c r="EK51" s="150">
        <v>0</v>
      </c>
      <c r="EL51" s="150">
        <v>90613</v>
      </c>
      <c r="EM51" s="150">
        <v>0</v>
      </c>
      <c r="EN51" s="150">
        <v>0</v>
      </c>
      <c r="EO51" s="216">
        <v>0</v>
      </c>
      <c r="EP51" s="150">
        <v>983</v>
      </c>
      <c r="EQ51" s="150">
        <v>983</v>
      </c>
      <c r="ER51" s="217">
        <v>0</v>
      </c>
      <c r="ES51" s="217">
        <v>0</v>
      </c>
      <c r="ET51" s="150">
        <v>31122</v>
      </c>
      <c r="EU51" s="150">
        <v>1399602</v>
      </c>
      <c r="EV51" s="286" t="s">
        <v>391</v>
      </c>
      <c r="EW51" s="287"/>
      <c r="EX51" s="288"/>
      <c r="EY51" s="289" t="s">
        <v>390</v>
      </c>
      <c r="EZ51" s="290"/>
      <c r="FA51" s="150">
        <v>0</v>
      </c>
      <c r="FB51" s="150">
        <v>9361</v>
      </c>
      <c r="FC51" s="150">
        <f t="shared" si="4"/>
        <v>9361</v>
      </c>
      <c r="FD51" s="216">
        <v>6755</v>
      </c>
      <c r="FE51" s="150">
        <v>377</v>
      </c>
      <c r="FF51" s="150">
        <v>192732</v>
      </c>
      <c r="FG51" s="150">
        <v>56415</v>
      </c>
      <c r="FH51" s="150">
        <v>40584</v>
      </c>
      <c r="FI51" s="286" t="s">
        <v>391</v>
      </c>
      <c r="FJ51" s="287"/>
      <c r="FK51" s="288"/>
      <c r="FL51" s="289" t="s">
        <v>390</v>
      </c>
      <c r="FM51" s="290"/>
      <c r="FN51" s="150">
        <v>588500</v>
      </c>
      <c r="FO51" s="150">
        <v>61713</v>
      </c>
      <c r="FP51" s="150">
        <v>947076</v>
      </c>
      <c r="FQ51" s="150">
        <v>418820</v>
      </c>
      <c r="FR51" s="216">
        <v>67</v>
      </c>
      <c r="FS51" s="150">
        <v>375781</v>
      </c>
      <c r="FT51" s="150">
        <v>42972</v>
      </c>
      <c r="FU51" s="217">
        <v>255906</v>
      </c>
      <c r="FV51" s="150">
        <v>0</v>
      </c>
      <c r="FW51" s="286" t="s">
        <v>391</v>
      </c>
      <c r="FX51" s="287"/>
      <c r="FY51" s="288"/>
      <c r="FZ51" s="289" t="s">
        <v>390</v>
      </c>
      <c r="GA51" s="290"/>
      <c r="GB51" s="207">
        <v>371578</v>
      </c>
      <c r="GC51" s="150">
        <v>1046304</v>
      </c>
      <c r="GD51" s="150">
        <f>歳出!FF51+歳出!FJ51+歳出!FW51</f>
        <v>6853</v>
      </c>
      <c r="GE51" s="150">
        <f t="shared" si="1"/>
        <v>464936</v>
      </c>
      <c r="GF51" s="150">
        <f>歳出!FD51</f>
        <v>471789</v>
      </c>
      <c r="GG51" s="216">
        <v>6853</v>
      </c>
      <c r="GH51" s="150">
        <v>0</v>
      </c>
      <c r="GI51" s="150">
        <f t="shared" si="5"/>
        <v>6853</v>
      </c>
      <c r="GJ51" s="150">
        <v>464936</v>
      </c>
      <c r="GK51" s="286" t="s">
        <v>391</v>
      </c>
      <c r="GL51" s="287"/>
      <c r="GM51" s="288"/>
      <c r="GN51" s="289" t="s">
        <v>390</v>
      </c>
      <c r="GO51" s="290"/>
      <c r="GP51" s="207">
        <v>0</v>
      </c>
      <c r="GQ51" s="150">
        <f t="shared" si="6"/>
        <v>464936</v>
      </c>
      <c r="GR51" s="150">
        <v>0</v>
      </c>
      <c r="GS51" s="150">
        <v>0</v>
      </c>
      <c r="GT51" s="150">
        <v>190862</v>
      </c>
      <c r="GU51" s="216">
        <v>0</v>
      </c>
      <c r="GV51" s="150">
        <v>0</v>
      </c>
      <c r="GW51" s="150">
        <v>288270</v>
      </c>
      <c r="GX51" s="217">
        <v>0</v>
      </c>
      <c r="GY51" s="217">
        <v>0</v>
      </c>
      <c r="GZ51" s="150">
        <v>0</v>
      </c>
      <c r="HA51" s="286" t="s">
        <v>391</v>
      </c>
      <c r="HB51" s="287"/>
      <c r="HC51" s="288"/>
      <c r="HD51" s="289" t="s">
        <v>390</v>
      </c>
      <c r="HE51" s="290"/>
      <c r="HF51" s="207">
        <v>0</v>
      </c>
      <c r="HG51" s="150">
        <v>104179</v>
      </c>
      <c r="HH51" s="150">
        <v>150267</v>
      </c>
      <c r="HI51" s="150">
        <v>149240</v>
      </c>
      <c r="HJ51" s="150">
        <v>0</v>
      </c>
      <c r="HK51" s="286" t="s">
        <v>391</v>
      </c>
      <c r="HL51" s="287"/>
      <c r="HM51" s="288"/>
      <c r="HN51" s="289" t="s">
        <v>390</v>
      </c>
      <c r="HO51" s="290"/>
      <c r="HP51" s="207">
        <v>427837</v>
      </c>
      <c r="HQ51" s="150">
        <v>0</v>
      </c>
      <c r="HR51" s="150">
        <v>162997</v>
      </c>
      <c r="HS51" s="150">
        <v>590834</v>
      </c>
      <c r="HT51" s="150">
        <v>0</v>
      </c>
      <c r="HU51" s="303">
        <v>28</v>
      </c>
      <c r="HV51" s="304">
        <v>5.0999999999999996</v>
      </c>
      <c r="HW51" s="304">
        <v>0.4</v>
      </c>
      <c r="HX51" s="305" t="s">
        <v>391</v>
      </c>
      <c r="HY51" s="306"/>
      <c r="HZ51" s="307"/>
      <c r="IA51" s="308" t="s">
        <v>390</v>
      </c>
      <c r="IB51" s="309"/>
      <c r="IC51" s="304">
        <v>33.6</v>
      </c>
      <c r="ID51" s="310">
        <v>16.2</v>
      </c>
      <c r="IE51" s="310">
        <v>0.1</v>
      </c>
      <c r="IF51" s="310">
        <v>14.2</v>
      </c>
      <c r="IG51" s="304">
        <v>0</v>
      </c>
      <c r="IH51" s="304">
        <v>6.7</v>
      </c>
      <c r="II51" s="304">
        <v>70.8</v>
      </c>
      <c r="IJ51" s="304">
        <v>70.8</v>
      </c>
      <c r="IK51" s="286" t="s">
        <v>391</v>
      </c>
      <c r="IL51" s="287"/>
      <c r="IM51" s="288"/>
      <c r="IN51" s="289" t="s">
        <v>390</v>
      </c>
      <c r="IO51" s="290"/>
      <c r="IP51" s="311">
        <v>0.4</v>
      </c>
      <c r="IQ51" s="150">
        <v>111358</v>
      </c>
      <c r="IR51" s="150">
        <v>0</v>
      </c>
      <c r="IS51" s="217">
        <v>111358</v>
      </c>
      <c r="IT51" s="217">
        <v>0</v>
      </c>
      <c r="IU51" s="217">
        <v>0</v>
      </c>
      <c r="IV51" s="286" t="s">
        <v>391</v>
      </c>
      <c r="IW51" s="287"/>
      <c r="IX51" s="288"/>
      <c r="IY51" s="289" t="s">
        <v>390</v>
      </c>
      <c r="IZ51" s="290"/>
      <c r="JA51" s="207">
        <v>0</v>
      </c>
      <c r="JB51" s="150">
        <v>10969604</v>
      </c>
      <c r="JC51" s="150">
        <v>5746179</v>
      </c>
      <c r="JD51" s="150">
        <v>0</v>
      </c>
      <c r="JE51" s="216">
        <v>5223425</v>
      </c>
      <c r="JF51" s="150">
        <v>0</v>
      </c>
      <c r="JG51" s="150">
        <v>0</v>
      </c>
      <c r="JH51" s="217">
        <v>0</v>
      </c>
      <c r="JI51" s="150">
        <v>476000</v>
      </c>
      <c r="JJ51" s="286" t="s">
        <v>391</v>
      </c>
      <c r="JK51" s="287"/>
      <c r="JL51" s="288"/>
      <c r="JM51" s="289" t="s">
        <v>390</v>
      </c>
      <c r="JN51" s="290"/>
      <c r="JO51" s="207">
        <v>491500</v>
      </c>
      <c r="JP51" s="150">
        <v>6978</v>
      </c>
      <c r="JQ51" s="150">
        <v>5774</v>
      </c>
      <c r="JR51" s="150">
        <v>562</v>
      </c>
      <c r="JS51" s="150">
        <v>56967</v>
      </c>
      <c r="JT51" s="216">
        <v>35023</v>
      </c>
      <c r="JU51" s="150">
        <v>37564</v>
      </c>
      <c r="JV51" s="150">
        <v>0</v>
      </c>
      <c r="JW51" s="217">
        <v>773596</v>
      </c>
      <c r="JX51" s="217">
        <v>598363</v>
      </c>
      <c r="JY51" s="217">
        <v>258449</v>
      </c>
      <c r="JZ51" s="217">
        <v>164970</v>
      </c>
      <c r="KA51" s="286" t="s">
        <v>391</v>
      </c>
      <c r="KB51" s="287"/>
      <c r="KC51" s="288"/>
      <c r="KD51" s="289" t="s">
        <v>390</v>
      </c>
      <c r="KE51" s="290"/>
      <c r="KF51" s="207">
        <v>2434</v>
      </c>
      <c r="KG51" s="150">
        <v>91045</v>
      </c>
      <c r="KH51" s="150">
        <v>55609</v>
      </c>
      <c r="KI51" s="150">
        <v>55609</v>
      </c>
      <c r="KJ51" s="150">
        <v>80954</v>
      </c>
      <c r="KK51" s="216">
        <v>111631</v>
      </c>
      <c r="KL51" s="150">
        <v>47582</v>
      </c>
      <c r="KM51" s="150">
        <v>1498</v>
      </c>
      <c r="KN51" s="217">
        <v>701715</v>
      </c>
      <c r="KO51" s="286" t="s">
        <v>391</v>
      </c>
      <c r="KP51" s="287"/>
      <c r="KQ51" s="288"/>
      <c r="KR51" s="289" t="s">
        <v>390</v>
      </c>
      <c r="KS51" s="290"/>
      <c r="KT51" s="207">
        <v>3391220</v>
      </c>
      <c r="KU51" s="150">
        <v>2537021</v>
      </c>
      <c r="KV51" s="150">
        <v>4435789</v>
      </c>
      <c r="KW51" s="150">
        <v>4435789</v>
      </c>
      <c r="KX51" s="150">
        <v>0</v>
      </c>
      <c r="KY51" s="312">
        <v>1.28</v>
      </c>
      <c r="KZ51" s="422" t="s">
        <v>391</v>
      </c>
    </row>
    <row r="52" spans="1:312" s="321" customFormat="1" ht="18" x14ac:dyDescent="0.45">
      <c r="A52" s="420"/>
      <c r="B52" s="421"/>
      <c r="D52" s="336"/>
      <c r="E52" s="356" t="s">
        <v>392</v>
      </c>
      <c r="G52" s="207">
        <v>62068</v>
      </c>
      <c r="H52" s="150">
        <v>434811</v>
      </c>
      <c r="I52" s="150">
        <v>2704</v>
      </c>
      <c r="J52" s="217">
        <v>2506</v>
      </c>
      <c r="K52" s="217">
        <v>12164</v>
      </c>
      <c r="L52" s="217">
        <v>3224</v>
      </c>
      <c r="M52" s="217">
        <v>6282</v>
      </c>
      <c r="N52" s="217">
        <v>407931</v>
      </c>
      <c r="O52" s="150">
        <v>348862</v>
      </c>
      <c r="P52" s="150">
        <v>35408</v>
      </c>
      <c r="Q52" s="150">
        <v>23661</v>
      </c>
      <c r="R52" s="216">
        <v>38457</v>
      </c>
      <c r="S52" s="150">
        <v>902339</v>
      </c>
      <c r="T52" s="286" t="s">
        <v>393</v>
      </c>
      <c r="U52" s="287"/>
      <c r="V52" s="288"/>
      <c r="W52" s="289" t="s">
        <v>392</v>
      </c>
      <c r="X52" s="290"/>
      <c r="Y52" s="150">
        <v>584154</v>
      </c>
      <c r="Z52" s="216">
        <v>536533</v>
      </c>
      <c r="AA52" s="150">
        <v>12870</v>
      </c>
      <c r="AB52" s="150">
        <v>34751</v>
      </c>
      <c r="AC52" s="150">
        <v>318185</v>
      </c>
      <c r="AD52" s="207">
        <v>12001</v>
      </c>
      <c r="AE52" s="150">
        <v>13389</v>
      </c>
      <c r="AF52" s="150">
        <v>0</v>
      </c>
      <c r="AG52" s="150">
        <v>0</v>
      </c>
      <c r="AH52" s="150">
        <v>149</v>
      </c>
      <c r="AI52" s="150">
        <v>32520</v>
      </c>
      <c r="AJ52" s="216">
        <v>0</v>
      </c>
      <c r="AK52" s="150">
        <v>654</v>
      </c>
      <c r="AL52" s="150">
        <v>0</v>
      </c>
      <c r="AM52" s="286" t="s">
        <v>393</v>
      </c>
      <c r="AN52" s="287"/>
      <c r="AO52" s="288"/>
      <c r="AP52" s="301" t="s">
        <v>392</v>
      </c>
      <c r="AQ52" s="302"/>
      <c r="AR52" s="150">
        <v>21450</v>
      </c>
      <c r="AS52" s="217">
        <v>130431</v>
      </c>
      <c r="AT52" s="217">
        <v>107591</v>
      </c>
      <c r="AU52" s="217">
        <v>0</v>
      </c>
      <c r="AV52" s="150">
        <v>0</v>
      </c>
      <c r="AW52" s="150">
        <v>0</v>
      </c>
      <c r="AX52" s="150">
        <v>0</v>
      </c>
      <c r="AY52" s="207">
        <v>65494</v>
      </c>
      <c r="AZ52" s="207">
        <v>47506</v>
      </c>
      <c r="BA52" s="207">
        <v>44817</v>
      </c>
      <c r="BB52" s="207">
        <v>0</v>
      </c>
      <c r="BC52" s="207">
        <v>2689</v>
      </c>
      <c r="BD52" s="150">
        <v>17988</v>
      </c>
      <c r="BE52" s="286" t="s">
        <v>393</v>
      </c>
      <c r="BF52" s="287"/>
      <c r="BG52" s="288"/>
      <c r="BH52" s="289" t="s">
        <v>392</v>
      </c>
      <c r="BI52" s="290"/>
      <c r="BJ52" s="207">
        <v>0</v>
      </c>
      <c r="BK52" s="207">
        <v>1851</v>
      </c>
      <c r="BL52" s="207">
        <v>0</v>
      </c>
      <c r="BM52" s="207">
        <v>0</v>
      </c>
      <c r="BN52" s="207">
        <v>289</v>
      </c>
      <c r="BO52" s="207">
        <v>6057</v>
      </c>
      <c r="BP52" s="207">
        <v>0</v>
      </c>
      <c r="BQ52" s="207">
        <v>0</v>
      </c>
      <c r="BR52" s="207">
        <v>0</v>
      </c>
      <c r="BS52" s="207">
        <v>0</v>
      </c>
      <c r="BT52" s="207">
        <v>5895</v>
      </c>
      <c r="BU52" s="207">
        <v>3896</v>
      </c>
      <c r="BV52" s="207">
        <v>0</v>
      </c>
      <c r="BW52" s="150">
        <v>0</v>
      </c>
      <c r="BX52" s="286" t="s">
        <v>393</v>
      </c>
      <c r="BY52" s="287"/>
      <c r="BZ52" s="288"/>
      <c r="CA52" s="289" t="s">
        <v>392</v>
      </c>
      <c r="CB52" s="290"/>
      <c r="CC52" s="207">
        <v>0</v>
      </c>
      <c r="CD52" s="207">
        <v>0</v>
      </c>
      <c r="CE52" s="207">
        <v>70845</v>
      </c>
      <c r="CF52" s="207">
        <v>54312</v>
      </c>
      <c r="CG52" s="207">
        <v>51115</v>
      </c>
      <c r="CH52" s="207">
        <v>0</v>
      </c>
      <c r="CI52" s="207">
        <v>3197</v>
      </c>
      <c r="CJ52" s="207">
        <v>16533</v>
      </c>
      <c r="CK52" s="207">
        <v>0</v>
      </c>
      <c r="CL52" s="207">
        <v>1193</v>
      </c>
      <c r="CM52" s="207">
        <v>0</v>
      </c>
      <c r="CN52" s="207">
        <v>0</v>
      </c>
      <c r="CO52" s="207">
        <v>0</v>
      </c>
      <c r="CP52" s="207">
        <v>1647</v>
      </c>
      <c r="CQ52" s="150">
        <v>0</v>
      </c>
      <c r="CR52" s="286" t="s">
        <v>393</v>
      </c>
      <c r="CS52" s="287"/>
      <c r="CT52" s="288"/>
      <c r="CU52" s="289" t="s">
        <v>392</v>
      </c>
      <c r="CV52" s="290"/>
      <c r="CW52" s="207">
        <v>0</v>
      </c>
      <c r="CX52" s="207">
        <v>0</v>
      </c>
      <c r="CY52" s="207">
        <v>2160</v>
      </c>
      <c r="CZ52" s="207">
        <v>6726</v>
      </c>
      <c r="DA52" s="207">
        <v>4807</v>
      </c>
      <c r="DB52" s="207">
        <v>0</v>
      </c>
      <c r="DC52" s="207">
        <v>0</v>
      </c>
      <c r="DD52" s="207">
        <v>0</v>
      </c>
      <c r="DE52" s="207">
        <v>0</v>
      </c>
      <c r="DF52" s="207">
        <v>0</v>
      </c>
      <c r="DG52" s="207">
        <v>8358</v>
      </c>
      <c r="DH52" s="207">
        <v>6933</v>
      </c>
      <c r="DI52" s="150">
        <v>6540</v>
      </c>
      <c r="DJ52" s="286" t="s">
        <v>393</v>
      </c>
      <c r="DK52" s="287"/>
      <c r="DL52" s="288"/>
      <c r="DM52" s="289" t="s">
        <v>392</v>
      </c>
      <c r="DN52" s="290"/>
      <c r="DO52" s="207">
        <v>393</v>
      </c>
      <c r="DP52" s="207">
        <v>1425</v>
      </c>
      <c r="DQ52" s="207">
        <v>0</v>
      </c>
      <c r="DR52" s="207">
        <v>0</v>
      </c>
      <c r="DS52" s="207">
        <v>0</v>
      </c>
      <c r="DT52" s="207">
        <v>0</v>
      </c>
      <c r="DU52" s="207">
        <v>0</v>
      </c>
      <c r="DV52" s="207">
        <v>858</v>
      </c>
      <c r="DW52" s="207">
        <v>567</v>
      </c>
      <c r="DX52" s="207">
        <v>0</v>
      </c>
      <c r="DY52" s="207">
        <v>0</v>
      </c>
      <c r="DZ52" s="207">
        <v>0</v>
      </c>
      <c r="EA52" s="207">
        <v>0</v>
      </c>
      <c r="EB52" s="150">
        <v>239045</v>
      </c>
      <c r="EC52" s="286" t="s">
        <v>393</v>
      </c>
      <c r="ED52" s="287"/>
      <c r="EE52" s="288"/>
      <c r="EF52" s="289" t="s">
        <v>392</v>
      </c>
      <c r="EG52" s="290"/>
      <c r="EH52" s="150">
        <v>73377</v>
      </c>
      <c r="EI52" s="150">
        <v>73377</v>
      </c>
      <c r="EJ52" s="150">
        <v>0</v>
      </c>
      <c r="EK52" s="150">
        <v>0</v>
      </c>
      <c r="EL52" s="150">
        <v>72640</v>
      </c>
      <c r="EM52" s="150">
        <v>737</v>
      </c>
      <c r="EN52" s="150">
        <v>0</v>
      </c>
      <c r="EO52" s="216">
        <v>0</v>
      </c>
      <c r="EP52" s="150">
        <v>1144</v>
      </c>
      <c r="EQ52" s="150">
        <v>1129</v>
      </c>
      <c r="ER52" s="217">
        <v>15</v>
      </c>
      <c r="ES52" s="217">
        <v>725</v>
      </c>
      <c r="ET52" s="150">
        <v>31526</v>
      </c>
      <c r="EU52" s="150">
        <v>1928189</v>
      </c>
      <c r="EV52" s="286" t="s">
        <v>393</v>
      </c>
      <c r="EW52" s="287"/>
      <c r="EX52" s="288"/>
      <c r="EY52" s="289" t="s">
        <v>392</v>
      </c>
      <c r="EZ52" s="290"/>
      <c r="FA52" s="150">
        <v>0</v>
      </c>
      <c r="FB52" s="150">
        <v>10053</v>
      </c>
      <c r="FC52" s="150">
        <f t="shared" si="4"/>
        <v>10053</v>
      </c>
      <c r="FD52" s="216">
        <v>12487</v>
      </c>
      <c r="FE52" s="150">
        <v>436</v>
      </c>
      <c r="FF52" s="150">
        <v>326673</v>
      </c>
      <c r="FG52" s="150">
        <v>37169</v>
      </c>
      <c r="FH52" s="150">
        <v>10179</v>
      </c>
      <c r="FI52" s="286" t="s">
        <v>393</v>
      </c>
      <c r="FJ52" s="287"/>
      <c r="FK52" s="288"/>
      <c r="FL52" s="289" t="s">
        <v>392</v>
      </c>
      <c r="FM52" s="290"/>
      <c r="FN52" s="150">
        <v>832378</v>
      </c>
      <c r="FO52" s="150">
        <v>128044</v>
      </c>
      <c r="FP52" s="150">
        <v>1347366</v>
      </c>
      <c r="FQ52" s="150">
        <v>348846</v>
      </c>
      <c r="FR52" s="216">
        <v>606</v>
      </c>
      <c r="FS52" s="150">
        <v>310469</v>
      </c>
      <c r="FT52" s="150">
        <v>37771</v>
      </c>
      <c r="FU52" s="217">
        <v>96921</v>
      </c>
      <c r="FV52" s="150">
        <v>0</v>
      </c>
      <c r="FW52" s="286" t="s">
        <v>393</v>
      </c>
      <c r="FX52" s="287"/>
      <c r="FY52" s="288"/>
      <c r="FZ52" s="289" t="s">
        <v>392</v>
      </c>
      <c r="GA52" s="290"/>
      <c r="GB52" s="207">
        <v>332244</v>
      </c>
      <c r="GC52" s="150">
        <v>778011</v>
      </c>
      <c r="GD52" s="150">
        <f>歳出!FF52+歳出!FJ52+歳出!FW52</f>
        <v>236542</v>
      </c>
      <c r="GE52" s="150">
        <f t="shared" si="1"/>
        <v>146639</v>
      </c>
      <c r="GF52" s="150">
        <f>歳出!FD52</f>
        <v>383181</v>
      </c>
      <c r="GG52" s="216">
        <v>236210</v>
      </c>
      <c r="GH52" s="150">
        <v>332</v>
      </c>
      <c r="GI52" s="150">
        <f t="shared" si="5"/>
        <v>236542</v>
      </c>
      <c r="GJ52" s="150">
        <v>144508</v>
      </c>
      <c r="GK52" s="286" t="s">
        <v>393</v>
      </c>
      <c r="GL52" s="287"/>
      <c r="GM52" s="288"/>
      <c r="GN52" s="289" t="s">
        <v>392</v>
      </c>
      <c r="GO52" s="290"/>
      <c r="GP52" s="207">
        <v>2131</v>
      </c>
      <c r="GQ52" s="150">
        <f t="shared" si="6"/>
        <v>146639</v>
      </c>
      <c r="GR52" s="150">
        <v>0</v>
      </c>
      <c r="GS52" s="150">
        <v>0</v>
      </c>
      <c r="GT52" s="150">
        <v>189303</v>
      </c>
      <c r="GU52" s="216">
        <v>0</v>
      </c>
      <c r="GV52" s="150">
        <v>0</v>
      </c>
      <c r="GW52" s="150">
        <v>0</v>
      </c>
      <c r="GX52" s="217">
        <v>0</v>
      </c>
      <c r="GY52" s="217">
        <v>0</v>
      </c>
      <c r="GZ52" s="150">
        <v>0</v>
      </c>
      <c r="HA52" s="286" t="s">
        <v>393</v>
      </c>
      <c r="HB52" s="287"/>
      <c r="HC52" s="288"/>
      <c r="HD52" s="289" t="s">
        <v>392</v>
      </c>
      <c r="HE52" s="290"/>
      <c r="HF52" s="207">
        <v>0</v>
      </c>
      <c r="HG52" s="150">
        <v>221318</v>
      </c>
      <c r="HH52" s="150">
        <v>415961</v>
      </c>
      <c r="HI52" s="150">
        <v>330347</v>
      </c>
      <c r="HJ52" s="150">
        <v>74</v>
      </c>
      <c r="HK52" s="286" t="s">
        <v>393</v>
      </c>
      <c r="HL52" s="287"/>
      <c r="HM52" s="288"/>
      <c r="HN52" s="289" t="s">
        <v>392</v>
      </c>
      <c r="HO52" s="290"/>
      <c r="HP52" s="207">
        <v>87998</v>
      </c>
      <c r="HQ52" s="150">
        <v>16</v>
      </c>
      <c r="HR52" s="150">
        <v>306087</v>
      </c>
      <c r="HS52" s="150">
        <v>394101</v>
      </c>
      <c r="HT52" s="150">
        <v>0</v>
      </c>
      <c r="HU52" s="303">
        <v>29.7</v>
      </c>
      <c r="HV52" s="304">
        <v>6.3</v>
      </c>
      <c r="HW52" s="304">
        <v>14.6</v>
      </c>
      <c r="HX52" s="305" t="s">
        <v>393</v>
      </c>
      <c r="HY52" s="306"/>
      <c r="HZ52" s="307"/>
      <c r="IA52" s="308" t="s">
        <v>392</v>
      </c>
      <c r="IB52" s="309"/>
      <c r="IC52" s="304">
        <v>50.6</v>
      </c>
      <c r="ID52" s="310">
        <v>14.5</v>
      </c>
      <c r="IE52" s="310">
        <v>1.7</v>
      </c>
      <c r="IF52" s="310">
        <v>12.2</v>
      </c>
      <c r="IG52" s="304">
        <v>0</v>
      </c>
      <c r="IH52" s="304">
        <v>15.5</v>
      </c>
      <c r="II52" s="304">
        <v>94.5</v>
      </c>
      <c r="IJ52" s="304">
        <v>94.5</v>
      </c>
      <c r="IK52" s="286" t="s">
        <v>393</v>
      </c>
      <c r="IL52" s="287"/>
      <c r="IM52" s="288"/>
      <c r="IN52" s="289" t="s">
        <v>392</v>
      </c>
      <c r="IO52" s="290"/>
      <c r="IP52" s="311">
        <v>12.6</v>
      </c>
      <c r="IQ52" s="150">
        <v>6877940</v>
      </c>
      <c r="IR52" s="150">
        <v>612142</v>
      </c>
      <c r="IS52" s="217">
        <v>969575</v>
      </c>
      <c r="IT52" s="217">
        <v>102309</v>
      </c>
      <c r="IU52" s="217">
        <v>84385</v>
      </c>
      <c r="IV52" s="286" t="s">
        <v>393</v>
      </c>
      <c r="IW52" s="287"/>
      <c r="IX52" s="288"/>
      <c r="IY52" s="289" t="s">
        <v>392</v>
      </c>
      <c r="IZ52" s="290"/>
      <c r="JA52" s="207">
        <v>773075</v>
      </c>
      <c r="JB52" s="150">
        <v>950907</v>
      </c>
      <c r="JC52" s="150">
        <v>466823</v>
      </c>
      <c r="JD52" s="150">
        <v>38489</v>
      </c>
      <c r="JE52" s="216">
        <v>445595</v>
      </c>
      <c r="JF52" s="150">
        <v>0</v>
      </c>
      <c r="JG52" s="150">
        <v>0</v>
      </c>
      <c r="JH52" s="217">
        <v>0</v>
      </c>
      <c r="JI52" s="150">
        <v>593701</v>
      </c>
      <c r="JJ52" s="286" t="s">
        <v>393</v>
      </c>
      <c r="JK52" s="287"/>
      <c r="JL52" s="288"/>
      <c r="JM52" s="289" t="s">
        <v>392</v>
      </c>
      <c r="JN52" s="290"/>
      <c r="JO52" s="207">
        <v>121801</v>
      </c>
      <c r="JP52" s="150">
        <v>3568</v>
      </c>
      <c r="JQ52" s="150">
        <v>4653</v>
      </c>
      <c r="JR52" s="150">
        <v>182402</v>
      </c>
      <c r="JS52" s="150">
        <v>95831</v>
      </c>
      <c r="JT52" s="216">
        <v>42879</v>
      </c>
      <c r="JU52" s="150">
        <v>31002</v>
      </c>
      <c r="JV52" s="150">
        <v>18462</v>
      </c>
      <c r="JW52" s="217">
        <v>580851</v>
      </c>
      <c r="JX52" s="217">
        <v>395279</v>
      </c>
      <c r="JY52" s="217">
        <v>273634</v>
      </c>
      <c r="JZ52" s="217">
        <v>134886</v>
      </c>
      <c r="KA52" s="286" t="s">
        <v>393</v>
      </c>
      <c r="KB52" s="287"/>
      <c r="KC52" s="288"/>
      <c r="KD52" s="289" t="s">
        <v>392</v>
      </c>
      <c r="KE52" s="290"/>
      <c r="KF52" s="207">
        <v>48565</v>
      </c>
      <c r="KG52" s="150">
        <v>90184</v>
      </c>
      <c r="KH52" s="150">
        <v>48127</v>
      </c>
      <c r="KI52" s="150">
        <v>26805</v>
      </c>
      <c r="KJ52" s="150">
        <v>47238</v>
      </c>
      <c r="KK52" s="216">
        <v>94254</v>
      </c>
      <c r="KL52" s="150">
        <v>68482</v>
      </c>
      <c r="KM52" s="150">
        <v>8104</v>
      </c>
      <c r="KN52" s="217">
        <v>574596</v>
      </c>
      <c r="KO52" s="286" t="s">
        <v>393</v>
      </c>
      <c r="KP52" s="287"/>
      <c r="KQ52" s="288"/>
      <c r="KR52" s="289" t="s">
        <v>392</v>
      </c>
      <c r="KS52" s="290"/>
      <c r="KT52" s="207">
        <v>1764951</v>
      </c>
      <c r="KU52" s="150">
        <v>4104502</v>
      </c>
      <c r="KV52" s="150">
        <v>2229544</v>
      </c>
      <c r="KW52" s="150">
        <v>4585006</v>
      </c>
      <c r="KX52" s="150">
        <v>15911</v>
      </c>
      <c r="KY52" s="312">
        <v>0.44</v>
      </c>
      <c r="KZ52" s="422" t="s">
        <v>393</v>
      </c>
    </row>
    <row r="53" spans="1:312" s="321" customFormat="1" ht="18" x14ac:dyDescent="0.45">
      <c r="A53" s="420"/>
      <c r="B53" s="421"/>
      <c r="D53" s="336"/>
      <c r="E53" s="356" t="s">
        <v>394</v>
      </c>
      <c r="G53" s="207">
        <v>50405</v>
      </c>
      <c r="H53" s="150">
        <v>234145</v>
      </c>
      <c r="I53" s="150">
        <v>2929</v>
      </c>
      <c r="J53" s="217">
        <v>5538</v>
      </c>
      <c r="K53" s="217">
        <v>7250</v>
      </c>
      <c r="L53" s="217">
        <v>0</v>
      </c>
      <c r="M53" s="217">
        <v>1660</v>
      </c>
      <c r="N53" s="217">
        <v>216768</v>
      </c>
      <c r="O53" s="150">
        <v>186316</v>
      </c>
      <c r="P53" s="150">
        <v>30452</v>
      </c>
      <c r="Q53" s="150">
        <v>0</v>
      </c>
      <c r="R53" s="216">
        <v>27723</v>
      </c>
      <c r="S53" s="150">
        <v>657032</v>
      </c>
      <c r="T53" s="286" t="s">
        <v>395</v>
      </c>
      <c r="U53" s="287"/>
      <c r="V53" s="288"/>
      <c r="W53" s="289" t="s">
        <v>394</v>
      </c>
      <c r="X53" s="290"/>
      <c r="Y53" s="150">
        <v>421290</v>
      </c>
      <c r="Z53" s="216">
        <v>385324</v>
      </c>
      <c r="AA53" s="150">
        <v>10298</v>
      </c>
      <c r="AB53" s="150">
        <v>25668</v>
      </c>
      <c r="AC53" s="150">
        <v>235742</v>
      </c>
      <c r="AD53" s="207">
        <v>7401</v>
      </c>
      <c r="AE53" s="150">
        <v>7870</v>
      </c>
      <c r="AF53" s="150">
        <v>0</v>
      </c>
      <c r="AG53" s="150">
        <v>0</v>
      </c>
      <c r="AH53" s="150">
        <v>0</v>
      </c>
      <c r="AI53" s="150">
        <v>27950</v>
      </c>
      <c r="AJ53" s="216">
        <v>0</v>
      </c>
      <c r="AK53" s="150">
        <v>918</v>
      </c>
      <c r="AL53" s="150">
        <v>0</v>
      </c>
      <c r="AM53" s="286" t="s">
        <v>395</v>
      </c>
      <c r="AN53" s="287"/>
      <c r="AO53" s="288"/>
      <c r="AP53" s="301" t="s">
        <v>394</v>
      </c>
      <c r="AQ53" s="302"/>
      <c r="AR53" s="150">
        <v>18894</v>
      </c>
      <c r="AS53" s="217">
        <v>172709</v>
      </c>
      <c r="AT53" s="217">
        <v>0</v>
      </c>
      <c r="AU53" s="217">
        <v>0</v>
      </c>
      <c r="AV53" s="150">
        <v>0</v>
      </c>
      <c r="AW53" s="150">
        <v>0</v>
      </c>
      <c r="AX53" s="150">
        <v>0</v>
      </c>
      <c r="AY53" s="207">
        <v>0</v>
      </c>
      <c r="AZ53" s="207">
        <v>0</v>
      </c>
      <c r="BA53" s="207">
        <v>0</v>
      </c>
      <c r="BB53" s="207">
        <v>0</v>
      </c>
      <c r="BC53" s="207">
        <v>0</v>
      </c>
      <c r="BD53" s="150">
        <v>0</v>
      </c>
      <c r="BE53" s="286" t="s">
        <v>395</v>
      </c>
      <c r="BF53" s="287"/>
      <c r="BG53" s="288"/>
      <c r="BH53" s="289" t="s">
        <v>394</v>
      </c>
      <c r="BI53" s="290"/>
      <c r="BJ53" s="207">
        <v>0</v>
      </c>
      <c r="BK53" s="207">
        <v>0</v>
      </c>
      <c r="BL53" s="207">
        <v>0</v>
      </c>
      <c r="BM53" s="207">
        <v>0</v>
      </c>
      <c r="BN53" s="207">
        <v>0</v>
      </c>
      <c r="BO53" s="207">
        <v>0</v>
      </c>
      <c r="BP53" s="207">
        <v>0</v>
      </c>
      <c r="BQ53" s="207">
        <v>0</v>
      </c>
      <c r="BR53" s="207">
        <v>0</v>
      </c>
      <c r="BS53" s="207">
        <v>0</v>
      </c>
      <c r="BT53" s="207">
        <v>0</v>
      </c>
      <c r="BU53" s="207">
        <v>0</v>
      </c>
      <c r="BV53" s="207">
        <v>0</v>
      </c>
      <c r="BW53" s="150">
        <v>0</v>
      </c>
      <c r="BX53" s="286" t="s">
        <v>395</v>
      </c>
      <c r="BY53" s="287"/>
      <c r="BZ53" s="288"/>
      <c r="CA53" s="289" t="s">
        <v>394</v>
      </c>
      <c r="CB53" s="290"/>
      <c r="CC53" s="207">
        <v>0</v>
      </c>
      <c r="CD53" s="207">
        <v>0</v>
      </c>
      <c r="CE53" s="207">
        <v>10259</v>
      </c>
      <c r="CF53" s="207">
        <v>8334</v>
      </c>
      <c r="CG53" s="207">
        <v>7885</v>
      </c>
      <c r="CH53" s="207">
        <v>0</v>
      </c>
      <c r="CI53" s="207">
        <v>449</v>
      </c>
      <c r="CJ53" s="207">
        <v>1925</v>
      </c>
      <c r="CK53" s="207">
        <v>0</v>
      </c>
      <c r="CL53" s="207">
        <v>0</v>
      </c>
      <c r="CM53" s="207">
        <v>0</v>
      </c>
      <c r="CN53" s="207">
        <v>0</v>
      </c>
      <c r="CO53" s="207">
        <v>0</v>
      </c>
      <c r="CP53" s="207">
        <v>42</v>
      </c>
      <c r="CQ53" s="150">
        <v>0</v>
      </c>
      <c r="CR53" s="286" t="s">
        <v>395</v>
      </c>
      <c r="CS53" s="287"/>
      <c r="CT53" s="288"/>
      <c r="CU53" s="289" t="s">
        <v>394</v>
      </c>
      <c r="CV53" s="290"/>
      <c r="CW53" s="207">
        <v>0</v>
      </c>
      <c r="CX53" s="207">
        <v>0</v>
      </c>
      <c r="CY53" s="207">
        <v>0</v>
      </c>
      <c r="CZ53" s="207">
        <v>1883</v>
      </c>
      <c r="DA53" s="207">
        <v>0</v>
      </c>
      <c r="DB53" s="207">
        <v>0</v>
      </c>
      <c r="DC53" s="207">
        <v>0</v>
      </c>
      <c r="DD53" s="207">
        <v>0</v>
      </c>
      <c r="DE53" s="207">
        <v>0</v>
      </c>
      <c r="DF53" s="207">
        <v>0</v>
      </c>
      <c r="DG53" s="207">
        <v>0</v>
      </c>
      <c r="DH53" s="207">
        <v>0</v>
      </c>
      <c r="DI53" s="150">
        <v>0</v>
      </c>
      <c r="DJ53" s="286" t="s">
        <v>395</v>
      </c>
      <c r="DK53" s="287"/>
      <c r="DL53" s="288"/>
      <c r="DM53" s="289" t="s">
        <v>394</v>
      </c>
      <c r="DN53" s="290"/>
      <c r="DO53" s="207">
        <v>0</v>
      </c>
      <c r="DP53" s="207">
        <v>0</v>
      </c>
      <c r="DQ53" s="207">
        <v>0</v>
      </c>
      <c r="DR53" s="207">
        <v>0</v>
      </c>
      <c r="DS53" s="207">
        <v>0</v>
      </c>
      <c r="DT53" s="207">
        <v>0</v>
      </c>
      <c r="DU53" s="207">
        <v>0</v>
      </c>
      <c r="DV53" s="207">
        <v>0</v>
      </c>
      <c r="DW53" s="207">
        <v>0</v>
      </c>
      <c r="DX53" s="207">
        <v>0</v>
      </c>
      <c r="DY53" s="207">
        <v>0</v>
      </c>
      <c r="DZ53" s="207">
        <v>0</v>
      </c>
      <c r="EA53" s="207">
        <v>0</v>
      </c>
      <c r="EB53" s="150">
        <v>158944</v>
      </c>
      <c r="EC53" s="286" t="s">
        <v>395</v>
      </c>
      <c r="ED53" s="287"/>
      <c r="EE53" s="288"/>
      <c r="EF53" s="289" t="s">
        <v>394</v>
      </c>
      <c r="EG53" s="290"/>
      <c r="EH53" s="150">
        <v>87992</v>
      </c>
      <c r="EI53" s="150">
        <v>87992</v>
      </c>
      <c r="EJ53" s="150">
        <v>0</v>
      </c>
      <c r="EK53" s="150">
        <v>0</v>
      </c>
      <c r="EL53" s="150">
        <v>87992</v>
      </c>
      <c r="EM53" s="150">
        <v>0</v>
      </c>
      <c r="EN53" s="150">
        <v>0</v>
      </c>
      <c r="EO53" s="216">
        <v>0</v>
      </c>
      <c r="EP53" s="150">
        <v>916</v>
      </c>
      <c r="EQ53" s="150">
        <v>916</v>
      </c>
      <c r="ER53" s="217">
        <v>0</v>
      </c>
      <c r="ES53" s="217">
        <v>0</v>
      </c>
      <c r="ET53" s="150">
        <v>22940</v>
      </c>
      <c r="EU53" s="150">
        <v>1250356</v>
      </c>
      <c r="EV53" s="286" t="s">
        <v>395</v>
      </c>
      <c r="EW53" s="287"/>
      <c r="EX53" s="288"/>
      <c r="EY53" s="289" t="s">
        <v>394</v>
      </c>
      <c r="EZ53" s="290"/>
      <c r="FA53" s="150">
        <v>0</v>
      </c>
      <c r="FB53" s="150">
        <v>19320</v>
      </c>
      <c r="FC53" s="150">
        <f t="shared" si="4"/>
        <v>19320</v>
      </c>
      <c r="FD53" s="216">
        <v>1629</v>
      </c>
      <c r="FE53" s="150">
        <v>110</v>
      </c>
      <c r="FF53" s="150">
        <v>121554</v>
      </c>
      <c r="FG53" s="150">
        <v>29486</v>
      </c>
      <c r="FH53" s="150">
        <v>13503</v>
      </c>
      <c r="FI53" s="286" t="s">
        <v>395</v>
      </c>
      <c r="FJ53" s="287"/>
      <c r="FK53" s="288"/>
      <c r="FL53" s="289" t="s">
        <v>394</v>
      </c>
      <c r="FM53" s="290"/>
      <c r="FN53" s="150">
        <v>796337</v>
      </c>
      <c r="FO53" s="150">
        <v>108229</v>
      </c>
      <c r="FP53" s="150">
        <v>1070848</v>
      </c>
      <c r="FQ53" s="150">
        <v>416382</v>
      </c>
      <c r="FR53" s="216">
        <v>183</v>
      </c>
      <c r="FS53" s="150">
        <v>328274</v>
      </c>
      <c r="FT53" s="150">
        <v>87925</v>
      </c>
      <c r="FU53" s="217">
        <v>244041</v>
      </c>
      <c r="FV53" s="150">
        <v>0</v>
      </c>
      <c r="FW53" s="286" t="s">
        <v>395</v>
      </c>
      <c r="FX53" s="287"/>
      <c r="FY53" s="288"/>
      <c r="FZ53" s="289" t="s">
        <v>394</v>
      </c>
      <c r="GA53" s="290"/>
      <c r="GB53" s="207">
        <v>258432</v>
      </c>
      <c r="GC53" s="150">
        <v>918855</v>
      </c>
      <c r="GD53" s="150">
        <f>歳出!FF53+歳出!FJ53+歳出!FW53</f>
        <v>75020</v>
      </c>
      <c r="GE53" s="150">
        <f>GF53-GD53</f>
        <v>309958</v>
      </c>
      <c r="GF53" s="150">
        <f>歳出!FD53</f>
        <v>384978</v>
      </c>
      <c r="GG53" s="216">
        <v>71566</v>
      </c>
      <c r="GH53" s="150">
        <v>3454</v>
      </c>
      <c r="GI53" s="150">
        <f t="shared" si="5"/>
        <v>75020</v>
      </c>
      <c r="GJ53" s="150">
        <v>308479</v>
      </c>
      <c r="GK53" s="286" t="s">
        <v>395</v>
      </c>
      <c r="GL53" s="287"/>
      <c r="GM53" s="288"/>
      <c r="GN53" s="289" t="s">
        <v>394</v>
      </c>
      <c r="GO53" s="290"/>
      <c r="GP53" s="207">
        <v>755</v>
      </c>
      <c r="GQ53" s="150">
        <f t="shared" si="6"/>
        <v>309234</v>
      </c>
      <c r="GR53" s="150">
        <v>0</v>
      </c>
      <c r="GS53" s="150">
        <v>0</v>
      </c>
      <c r="GT53" s="150">
        <v>136066</v>
      </c>
      <c r="GU53" s="216">
        <v>0</v>
      </c>
      <c r="GV53" s="150">
        <v>0</v>
      </c>
      <c r="GW53" s="150">
        <v>0</v>
      </c>
      <c r="GX53" s="217">
        <v>0</v>
      </c>
      <c r="GY53" s="217">
        <v>0</v>
      </c>
      <c r="GZ53" s="150">
        <v>0</v>
      </c>
      <c r="HA53" s="286" t="s">
        <v>395</v>
      </c>
      <c r="HB53" s="287"/>
      <c r="HC53" s="288"/>
      <c r="HD53" s="289" t="s">
        <v>394</v>
      </c>
      <c r="HE53" s="290"/>
      <c r="HF53" s="207">
        <v>0</v>
      </c>
      <c r="HG53" s="150">
        <v>135856</v>
      </c>
      <c r="HH53" s="150">
        <v>221671</v>
      </c>
      <c r="HI53" s="150">
        <v>249242</v>
      </c>
      <c r="HJ53" s="150">
        <v>25</v>
      </c>
      <c r="HK53" s="286" t="s">
        <v>395</v>
      </c>
      <c r="HL53" s="287"/>
      <c r="HM53" s="288"/>
      <c r="HN53" s="289" t="s">
        <v>394</v>
      </c>
      <c r="HO53" s="290"/>
      <c r="HP53" s="207">
        <v>85324</v>
      </c>
      <c r="HQ53" s="150">
        <v>23347</v>
      </c>
      <c r="HR53" s="150">
        <v>472995</v>
      </c>
      <c r="HS53" s="150">
        <v>581666</v>
      </c>
      <c r="HT53" s="150">
        <v>0</v>
      </c>
      <c r="HU53" s="303">
        <v>30.1</v>
      </c>
      <c r="HV53" s="304">
        <v>10.3</v>
      </c>
      <c r="HW53" s="304">
        <v>10.5</v>
      </c>
      <c r="HX53" s="305" t="s">
        <v>395</v>
      </c>
      <c r="HY53" s="306"/>
      <c r="HZ53" s="307"/>
      <c r="IA53" s="308" t="s">
        <v>394</v>
      </c>
      <c r="IB53" s="309"/>
      <c r="IC53" s="304">
        <v>50.8</v>
      </c>
      <c r="ID53" s="310">
        <v>15</v>
      </c>
      <c r="IE53" s="310">
        <v>0.6</v>
      </c>
      <c r="IF53" s="310">
        <v>15.1</v>
      </c>
      <c r="IG53" s="304">
        <v>0</v>
      </c>
      <c r="IH53" s="304">
        <v>12.5</v>
      </c>
      <c r="II53" s="304">
        <v>94</v>
      </c>
      <c r="IJ53" s="304">
        <v>94</v>
      </c>
      <c r="IK53" s="286" t="s">
        <v>395</v>
      </c>
      <c r="IL53" s="287"/>
      <c r="IM53" s="288"/>
      <c r="IN53" s="289" t="s">
        <v>394</v>
      </c>
      <c r="IO53" s="290"/>
      <c r="IP53" s="311">
        <v>8.6999999999999993</v>
      </c>
      <c r="IQ53" s="150">
        <v>3797903</v>
      </c>
      <c r="IR53" s="150">
        <v>34274</v>
      </c>
      <c r="IS53" s="217">
        <v>0</v>
      </c>
      <c r="IT53" s="217">
        <v>440613</v>
      </c>
      <c r="IU53" s="217">
        <v>0</v>
      </c>
      <c r="IV53" s="286" t="s">
        <v>395</v>
      </c>
      <c r="IW53" s="287"/>
      <c r="IX53" s="288"/>
      <c r="IY53" s="289" t="s">
        <v>394</v>
      </c>
      <c r="IZ53" s="290"/>
      <c r="JA53" s="207">
        <v>1067570</v>
      </c>
      <c r="JB53" s="150">
        <v>3714511</v>
      </c>
      <c r="JC53" s="150">
        <v>1656987</v>
      </c>
      <c r="JD53" s="150">
        <v>168330</v>
      </c>
      <c r="JE53" s="216">
        <v>1889194</v>
      </c>
      <c r="JF53" s="150">
        <v>100966</v>
      </c>
      <c r="JG53" s="150">
        <v>100966</v>
      </c>
      <c r="JH53" s="217">
        <v>0</v>
      </c>
      <c r="JI53" s="150">
        <v>483702</v>
      </c>
      <c r="JJ53" s="286" t="s">
        <v>395</v>
      </c>
      <c r="JK53" s="287"/>
      <c r="JL53" s="288"/>
      <c r="JM53" s="289" t="s">
        <v>394</v>
      </c>
      <c r="JN53" s="290"/>
      <c r="JO53" s="207">
        <v>104765</v>
      </c>
      <c r="JP53" s="150">
        <v>2746</v>
      </c>
      <c r="JQ53" s="150">
        <v>5391</v>
      </c>
      <c r="JR53" s="150">
        <v>163938</v>
      </c>
      <c r="JS53" s="150">
        <v>85305</v>
      </c>
      <c r="JT53" s="216">
        <v>47440</v>
      </c>
      <c r="JU53" s="150">
        <v>21560</v>
      </c>
      <c r="JV53" s="150">
        <v>17259</v>
      </c>
      <c r="JW53" s="217">
        <v>530514</v>
      </c>
      <c r="JX53" s="217">
        <v>330496</v>
      </c>
      <c r="JY53" s="217">
        <v>246249</v>
      </c>
      <c r="JZ53" s="217">
        <v>98663</v>
      </c>
      <c r="KA53" s="286" t="s">
        <v>395</v>
      </c>
      <c r="KB53" s="287"/>
      <c r="KC53" s="288"/>
      <c r="KD53" s="289" t="s">
        <v>394</v>
      </c>
      <c r="KE53" s="290"/>
      <c r="KF53" s="207">
        <v>30210</v>
      </c>
      <c r="KG53" s="150">
        <v>117376</v>
      </c>
      <c r="KH53" s="150">
        <v>30425</v>
      </c>
      <c r="KI53" s="150">
        <v>30378</v>
      </c>
      <c r="KJ53" s="150">
        <v>65179</v>
      </c>
      <c r="KK53" s="216">
        <v>84498</v>
      </c>
      <c r="KL53" s="150">
        <v>48279</v>
      </c>
      <c r="KM53" s="150">
        <v>1794</v>
      </c>
      <c r="KN53" s="217">
        <v>529649</v>
      </c>
      <c r="KO53" s="286" t="s">
        <v>395</v>
      </c>
      <c r="KP53" s="287"/>
      <c r="KQ53" s="288"/>
      <c r="KR53" s="289" t="s">
        <v>394</v>
      </c>
      <c r="KS53" s="290"/>
      <c r="KT53" s="207">
        <v>1408625</v>
      </c>
      <c r="KU53" s="150">
        <v>3205829</v>
      </c>
      <c r="KV53" s="150">
        <v>1768745</v>
      </c>
      <c r="KW53" s="150">
        <v>3577574</v>
      </c>
      <c r="KX53" s="150">
        <v>11625</v>
      </c>
      <c r="KY53" s="312">
        <v>0.45</v>
      </c>
      <c r="KZ53" s="422" t="s">
        <v>395</v>
      </c>
    </row>
    <row r="54" spans="1:312" s="321" customFormat="1" ht="18" x14ac:dyDescent="0.45">
      <c r="A54" s="420"/>
      <c r="B54" s="421"/>
      <c r="D54" s="336"/>
      <c r="E54" s="356" t="s">
        <v>396</v>
      </c>
      <c r="G54" s="207">
        <v>54955</v>
      </c>
      <c r="H54" s="150">
        <v>309419</v>
      </c>
      <c r="I54" s="150">
        <v>2410</v>
      </c>
      <c r="J54" s="217">
        <v>2570</v>
      </c>
      <c r="K54" s="217">
        <v>6065</v>
      </c>
      <c r="L54" s="217">
        <v>3810</v>
      </c>
      <c r="M54" s="217">
        <v>4459</v>
      </c>
      <c r="N54" s="217">
        <v>290105</v>
      </c>
      <c r="O54" s="150">
        <v>220729</v>
      </c>
      <c r="P54" s="150">
        <v>37519</v>
      </c>
      <c r="Q54" s="150">
        <v>31857</v>
      </c>
      <c r="R54" s="216">
        <v>33893</v>
      </c>
      <c r="S54" s="150">
        <v>707492</v>
      </c>
      <c r="T54" s="286" t="s">
        <v>397</v>
      </c>
      <c r="U54" s="287"/>
      <c r="V54" s="288"/>
      <c r="W54" s="289" t="s">
        <v>396</v>
      </c>
      <c r="X54" s="290"/>
      <c r="Y54" s="150">
        <v>451474</v>
      </c>
      <c r="Z54" s="216">
        <v>414276</v>
      </c>
      <c r="AA54" s="150">
        <v>10401</v>
      </c>
      <c r="AB54" s="150">
        <v>26797</v>
      </c>
      <c r="AC54" s="150">
        <v>256018</v>
      </c>
      <c r="AD54" s="207">
        <v>4062</v>
      </c>
      <c r="AE54" s="150">
        <v>9959</v>
      </c>
      <c r="AF54" s="150">
        <v>0</v>
      </c>
      <c r="AG54" s="150">
        <v>0</v>
      </c>
      <c r="AH54" s="150">
        <v>0</v>
      </c>
      <c r="AI54" s="150">
        <v>38183</v>
      </c>
      <c r="AJ54" s="216">
        <v>0</v>
      </c>
      <c r="AK54" s="150">
        <v>681</v>
      </c>
      <c r="AL54" s="150">
        <v>0</v>
      </c>
      <c r="AM54" s="286" t="s">
        <v>397</v>
      </c>
      <c r="AN54" s="287"/>
      <c r="AO54" s="288"/>
      <c r="AP54" s="301" t="s">
        <v>396</v>
      </c>
      <c r="AQ54" s="302"/>
      <c r="AR54" s="150">
        <v>17424</v>
      </c>
      <c r="AS54" s="217">
        <v>102017</v>
      </c>
      <c r="AT54" s="217">
        <v>83692</v>
      </c>
      <c r="AU54" s="217">
        <v>0</v>
      </c>
      <c r="AV54" s="150">
        <v>0</v>
      </c>
      <c r="AW54" s="150">
        <v>0</v>
      </c>
      <c r="AX54" s="150">
        <v>0</v>
      </c>
      <c r="AY54" s="207">
        <v>11058</v>
      </c>
      <c r="AZ54" s="207">
        <v>7946</v>
      </c>
      <c r="BA54" s="207">
        <v>7386</v>
      </c>
      <c r="BB54" s="207">
        <v>78</v>
      </c>
      <c r="BC54" s="207">
        <v>482</v>
      </c>
      <c r="BD54" s="150">
        <v>3112</v>
      </c>
      <c r="BE54" s="286" t="s">
        <v>397</v>
      </c>
      <c r="BF54" s="287"/>
      <c r="BG54" s="288"/>
      <c r="BH54" s="289" t="s">
        <v>396</v>
      </c>
      <c r="BI54" s="290"/>
      <c r="BJ54" s="207">
        <v>744</v>
      </c>
      <c r="BK54" s="207">
        <v>0</v>
      </c>
      <c r="BL54" s="207">
        <v>0</v>
      </c>
      <c r="BM54" s="207">
        <v>0</v>
      </c>
      <c r="BN54" s="207">
        <v>0</v>
      </c>
      <c r="BO54" s="207">
        <v>97</v>
      </c>
      <c r="BP54" s="207">
        <v>0</v>
      </c>
      <c r="BQ54" s="207">
        <v>0</v>
      </c>
      <c r="BR54" s="207">
        <v>0</v>
      </c>
      <c r="BS54" s="207">
        <v>576</v>
      </c>
      <c r="BT54" s="207">
        <v>993</v>
      </c>
      <c r="BU54" s="207">
        <v>702</v>
      </c>
      <c r="BV54" s="207">
        <v>0</v>
      </c>
      <c r="BW54" s="150">
        <v>0</v>
      </c>
      <c r="BX54" s="286" t="s">
        <v>397</v>
      </c>
      <c r="BY54" s="287"/>
      <c r="BZ54" s="288"/>
      <c r="CA54" s="289" t="s">
        <v>396</v>
      </c>
      <c r="CB54" s="290"/>
      <c r="CC54" s="207">
        <v>0</v>
      </c>
      <c r="CD54" s="207">
        <v>0</v>
      </c>
      <c r="CE54" s="207">
        <v>33716</v>
      </c>
      <c r="CF54" s="207">
        <v>26700</v>
      </c>
      <c r="CG54" s="207">
        <v>25189</v>
      </c>
      <c r="CH54" s="207">
        <v>0</v>
      </c>
      <c r="CI54" s="207">
        <v>1511</v>
      </c>
      <c r="CJ54" s="207">
        <v>7016</v>
      </c>
      <c r="CK54" s="207">
        <v>252</v>
      </c>
      <c r="CL54" s="207">
        <v>507</v>
      </c>
      <c r="CM54" s="207">
        <v>0</v>
      </c>
      <c r="CN54" s="207">
        <v>0</v>
      </c>
      <c r="CO54" s="207">
        <v>0</v>
      </c>
      <c r="CP54" s="207">
        <v>650</v>
      </c>
      <c r="CQ54" s="150">
        <v>0</v>
      </c>
      <c r="CR54" s="286" t="s">
        <v>397</v>
      </c>
      <c r="CS54" s="287"/>
      <c r="CT54" s="288"/>
      <c r="CU54" s="289" t="s">
        <v>396</v>
      </c>
      <c r="CV54" s="290"/>
      <c r="CW54" s="207">
        <v>0</v>
      </c>
      <c r="CX54" s="207">
        <v>0</v>
      </c>
      <c r="CY54" s="207">
        <v>0</v>
      </c>
      <c r="CZ54" s="207">
        <v>3271</v>
      </c>
      <c r="DA54" s="207">
        <v>2336</v>
      </c>
      <c r="DB54" s="207">
        <v>0</v>
      </c>
      <c r="DC54" s="207">
        <v>0</v>
      </c>
      <c r="DD54" s="207">
        <v>0</v>
      </c>
      <c r="DE54" s="207">
        <v>0</v>
      </c>
      <c r="DF54" s="207">
        <v>0</v>
      </c>
      <c r="DG54" s="207">
        <v>0</v>
      </c>
      <c r="DH54" s="207">
        <v>0</v>
      </c>
      <c r="DI54" s="150">
        <v>0</v>
      </c>
      <c r="DJ54" s="286" t="s">
        <v>397</v>
      </c>
      <c r="DK54" s="287"/>
      <c r="DL54" s="288"/>
      <c r="DM54" s="289" t="s">
        <v>396</v>
      </c>
      <c r="DN54" s="290"/>
      <c r="DO54" s="207">
        <v>0</v>
      </c>
      <c r="DP54" s="207">
        <v>0</v>
      </c>
      <c r="DQ54" s="207">
        <v>0</v>
      </c>
      <c r="DR54" s="207">
        <v>0</v>
      </c>
      <c r="DS54" s="207">
        <v>0</v>
      </c>
      <c r="DT54" s="207">
        <v>0</v>
      </c>
      <c r="DU54" s="207">
        <v>0</v>
      </c>
      <c r="DV54" s="207">
        <v>0</v>
      </c>
      <c r="DW54" s="207">
        <v>0</v>
      </c>
      <c r="DX54" s="207">
        <v>0</v>
      </c>
      <c r="DY54" s="207">
        <v>0</v>
      </c>
      <c r="DZ54" s="207">
        <v>0</v>
      </c>
      <c r="EA54" s="207">
        <v>0</v>
      </c>
      <c r="EB54" s="150">
        <v>176255</v>
      </c>
      <c r="EC54" s="286" t="s">
        <v>397</v>
      </c>
      <c r="ED54" s="287"/>
      <c r="EE54" s="288"/>
      <c r="EF54" s="289" t="s">
        <v>396</v>
      </c>
      <c r="EG54" s="290"/>
      <c r="EH54" s="150">
        <v>18153</v>
      </c>
      <c r="EI54" s="150">
        <v>18153</v>
      </c>
      <c r="EJ54" s="150">
        <v>0</v>
      </c>
      <c r="EK54" s="150">
        <v>0</v>
      </c>
      <c r="EL54" s="150">
        <v>18153</v>
      </c>
      <c r="EM54" s="150">
        <v>0</v>
      </c>
      <c r="EN54" s="150">
        <v>0</v>
      </c>
      <c r="EO54" s="216">
        <v>0</v>
      </c>
      <c r="EP54" s="150">
        <v>842</v>
      </c>
      <c r="EQ54" s="150">
        <v>842</v>
      </c>
      <c r="ER54" s="217">
        <v>0</v>
      </c>
      <c r="ES54" s="217">
        <v>0</v>
      </c>
      <c r="ET54" s="150">
        <v>34112</v>
      </c>
      <c r="EU54" s="150">
        <v>1379895</v>
      </c>
      <c r="EV54" s="286" t="s">
        <v>397</v>
      </c>
      <c r="EW54" s="287"/>
      <c r="EX54" s="288"/>
      <c r="EY54" s="289" t="s">
        <v>396</v>
      </c>
      <c r="EZ54" s="290"/>
      <c r="FA54" s="150">
        <v>0</v>
      </c>
      <c r="FB54" s="150">
        <v>7585</v>
      </c>
      <c r="FC54" s="150">
        <f>FA54+FB54</f>
        <v>7585</v>
      </c>
      <c r="FD54" s="216">
        <v>7895</v>
      </c>
      <c r="FE54" s="150">
        <v>137</v>
      </c>
      <c r="FF54" s="150">
        <v>223649</v>
      </c>
      <c r="FG54" s="150">
        <v>40897</v>
      </c>
      <c r="FH54" s="150">
        <v>19765</v>
      </c>
      <c r="FI54" s="286" t="s">
        <v>397</v>
      </c>
      <c r="FJ54" s="287"/>
      <c r="FK54" s="288"/>
      <c r="FL54" s="289" t="s">
        <v>396</v>
      </c>
      <c r="FM54" s="290"/>
      <c r="FN54" s="150">
        <v>960734</v>
      </c>
      <c r="FO54" s="150">
        <v>141331</v>
      </c>
      <c r="FP54" s="150">
        <v>1394408</v>
      </c>
      <c r="FQ54" s="150">
        <v>568959</v>
      </c>
      <c r="FR54" s="216">
        <v>231</v>
      </c>
      <c r="FS54" s="150">
        <v>431420</v>
      </c>
      <c r="FT54" s="150">
        <v>137308</v>
      </c>
      <c r="FU54" s="217">
        <v>217365</v>
      </c>
      <c r="FV54" s="150">
        <v>0</v>
      </c>
      <c r="FW54" s="286" t="s">
        <v>397</v>
      </c>
      <c r="FX54" s="287"/>
      <c r="FY54" s="288"/>
      <c r="FZ54" s="289" t="s">
        <v>396</v>
      </c>
      <c r="GA54" s="290"/>
      <c r="GB54" s="207">
        <v>228331</v>
      </c>
      <c r="GC54" s="150">
        <v>1014655</v>
      </c>
      <c r="GD54" s="150">
        <f>歳出!FF54+歳出!FJ54+歳出!FW54</f>
        <v>20852</v>
      </c>
      <c r="GE54" s="150">
        <f t="shared" si="1"/>
        <v>197941</v>
      </c>
      <c r="GF54" s="150">
        <f>歳出!FD54</f>
        <v>218793</v>
      </c>
      <c r="GG54" s="216">
        <v>18952</v>
      </c>
      <c r="GH54" s="150">
        <v>1900</v>
      </c>
      <c r="GI54" s="150">
        <f t="shared" si="5"/>
        <v>20852</v>
      </c>
      <c r="GJ54" s="150">
        <v>162241</v>
      </c>
      <c r="GK54" s="286" t="s">
        <v>397</v>
      </c>
      <c r="GL54" s="287"/>
      <c r="GM54" s="288"/>
      <c r="GN54" s="289" t="s">
        <v>396</v>
      </c>
      <c r="GO54" s="290"/>
      <c r="GP54" s="207">
        <v>13915</v>
      </c>
      <c r="GQ54" s="150">
        <f>GJ54+GP54</f>
        <v>176156</v>
      </c>
      <c r="GR54" s="150">
        <v>0</v>
      </c>
      <c r="GS54" s="150">
        <v>0</v>
      </c>
      <c r="GT54" s="150">
        <v>142369</v>
      </c>
      <c r="GU54" s="216">
        <v>0</v>
      </c>
      <c r="GV54" s="150">
        <v>0</v>
      </c>
      <c r="GW54" s="150">
        <v>0</v>
      </c>
      <c r="GX54" s="217">
        <v>0</v>
      </c>
      <c r="GY54" s="217">
        <v>0</v>
      </c>
      <c r="GZ54" s="150">
        <v>0</v>
      </c>
      <c r="HA54" s="286" t="s">
        <v>397</v>
      </c>
      <c r="HB54" s="287"/>
      <c r="HC54" s="288"/>
      <c r="HD54" s="289" t="s">
        <v>396</v>
      </c>
      <c r="HE54" s="290"/>
      <c r="HF54" s="207">
        <v>0</v>
      </c>
      <c r="HG54" s="150">
        <v>160253</v>
      </c>
      <c r="HH54" s="150">
        <v>297313</v>
      </c>
      <c r="HI54" s="150">
        <v>261280</v>
      </c>
      <c r="HJ54" s="150">
        <v>159</v>
      </c>
      <c r="HK54" s="286" t="s">
        <v>397</v>
      </c>
      <c r="HL54" s="287"/>
      <c r="HM54" s="288"/>
      <c r="HN54" s="289" t="s">
        <v>396</v>
      </c>
      <c r="HO54" s="290"/>
      <c r="HP54" s="207">
        <v>1040</v>
      </c>
      <c r="HQ54" s="150">
        <v>26038</v>
      </c>
      <c r="HR54" s="150">
        <v>33023</v>
      </c>
      <c r="HS54" s="150">
        <v>60101</v>
      </c>
      <c r="HT54" s="150">
        <v>52000</v>
      </c>
      <c r="HU54" s="303">
        <v>28.4</v>
      </c>
      <c r="HV54" s="304">
        <v>9.5</v>
      </c>
      <c r="HW54" s="304">
        <v>12.8</v>
      </c>
      <c r="HX54" s="305" t="s">
        <v>397</v>
      </c>
      <c r="HY54" s="306"/>
      <c r="HZ54" s="307"/>
      <c r="IA54" s="308" t="s">
        <v>396</v>
      </c>
      <c r="IB54" s="309"/>
      <c r="IC54" s="304">
        <v>50.7</v>
      </c>
      <c r="ID54" s="310">
        <v>16.100000000000001</v>
      </c>
      <c r="IE54" s="310">
        <v>0.7</v>
      </c>
      <c r="IF54" s="310">
        <v>15.2</v>
      </c>
      <c r="IG54" s="304">
        <v>0</v>
      </c>
      <c r="IH54" s="304">
        <v>12.7</v>
      </c>
      <c r="II54" s="304">
        <v>95.4</v>
      </c>
      <c r="IJ54" s="304">
        <v>95.4</v>
      </c>
      <c r="IK54" s="286" t="s">
        <v>397</v>
      </c>
      <c r="IL54" s="287"/>
      <c r="IM54" s="288"/>
      <c r="IN54" s="289" t="s">
        <v>396</v>
      </c>
      <c r="IO54" s="290"/>
      <c r="IP54" s="311">
        <v>11.2</v>
      </c>
      <c r="IQ54" s="150">
        <v>4829228</v>
      </c>
      <c r="IR54" s="150">
        <v>116758</v>
      </c>
      <c r="IS54" s="217">
        <v>0</v>
      </c>
      <c r="IT54" s="217">
        <v>456638</v>
      </c>
      <c r="IU54" s="217">
        <v>0</v>
      </c>
      <c r="IV54" s="286" t="s">
        <v>397</v>
      </c>
      <c r="IW54" s="287"/>
      <c r="IX54" s="288"/>
      <c r="IY54" s="289" t="s">
        <v>396</v>
      </c>
      <c r="IZ54" s="290"/>
      <c r="JA54" s="207">
        <v>1769084</v>
      </c>
      <c r="JB54" s="150">
        <v>3154925</v>
      </c>
      <c r="JC54" s="150">
        <v>1417668</v>
      </c>
      <c r="JD54" s="150">
        <v>321161</v>
      </c>
      <c r="JE54" s="216">
        <v>1416096</v>
      </c>
      <c r="JF54" s="150">
        <v>445000</v>
      </c>
      <c r="JG54" s="150">
        <v>445000</v>
      </c>
      <c r="JH54" s="217">
        <v>0</v>
      </c>
      <c r="JI54" s="150">
        <v>1521523</v>
      </c>
      <c r="JJ54" s="286" t="s">
        <v>397</v>
      </c>
      <c r="JK54" s="287"/>
      <c r="JL54" s="288"/>
      <c r="JM54" s="289" t="s">
        <v>396</v>
      </c>
      <c r="JN54" s="290"/>
      <c r="JO54" s="207">
        <v>100289</v>
      </c>
      <c r="JP54" s="150">
        <v>3423</v>
      </c>
      <c r="JQ54" s="150">
        <v>5139</v>
      </c>
      <c r="JR54" s="150">
        <v>174833</v>
      </c>
      <c r="JS54" s="150">
        <v>73294</v>
      </c>
      <c r="JT54" s="216">
        <v>41266</v>
      </c>
      <c r="JU54" s="150">
        <v>11648</v>
      </c>
      <c r="JV54" s="150">
        <v>8072</v>
      </c>
      <c r="JW54" s="217">
        <v>488395</v>
      </c>
      <c r="JX54" s="217">
        <v>360854</v>
      </c>
      <c r="JY54" s="217">
        <v>242964</v>
      </c>
      <c r="JZ54" s="217">
        <v>94799</v>
      </c>
      <c r="KA54" s="286" t="s">
        <v>397</v>
      </c>
      <c r="KB54" s="287"/>
      <c r="KC54" s="288"/>
      <c r="KD54" s="289" t="s">
        <v>396</v>
      </c>
      <c r="KE54" s="290"/>
      <c r="KF54" s="207">
        <v>39487</v>
      </c>
      <c r="KG54" s="150">
        <v>108678</v>
      </c>
      <c r="KH54" s="150">
        <v>15031</v>
      </c>
      <c r="KI54" s="150">
        <v>15031</v>
      </c>
      <c r="KJ54" s="150">
        <v>65875</v>
      </c>
      <c r="KK54" s="216">
        <v>95796</v>
      </c>
      <c r="KL54" s="150">
        <v>49385</v>
      </c>
      <c r="KM54" s="150">
        <v>2352</v>
      </c>
      <c r="KN54" s="217">
        <v>479364</v>
      </c>
      <c r="KO54" s="286" t="s">
        <v>397</v>
      </c>
      <c r="KP54" s="287"/>
      <c r="KQ54" s="288"/>
      <c r="KR54" s="289" t="s">
        <v>396</v>
      </c>
      <c r="KS54" s="290"/>
      <c r="KT54" s="207">
        <v>1642039</v>
      </c>
      <c r="KU54" s="150">
        <v>3974222</v>
      </c>
      <c r="KV54" s="150">
        <v>2059628</v>
      </c>
      <c r="KW54" s="150">
        <v>4404358</v>
      </c>
      <c r="KX54" s="150">
        <v>12547</v>
      </c>
      <c r="KY54" s="312">
        <v>0.42</v>
      </c>
      <c r="KZ54" s="422" t="s">
        <v>397</v>
      </c>
    </row>
    <row r="55" spans="1:312" s="321" customFormat="1" ht="18" x14ac:dyDescent="0.45">
      <c r="A55" s="420"/>
      <c r="B55" s="421"/>
      <c r="D55" s="336"/>
      <c r="E55" s="356" t="s">
        <v>398</v>
      </c>
      <c r="G55" s="207">
        <v>35681</v>
      </c>
      <c r="H55" s="150">
        <v>141051</v>
      </c>
      <c r="I55" s="150">
        <v>2728</v>
      </c>
      <c r="J55" s="217">
        <v>412</v>
      </c>
      <c r="K55" s="217">
        <v>5196</v>
      </c>
      <c r="L55" s="217">
        <v>0</v>
      </c>
      <c r="M55" s="217">
        <v>2369</v>
      </c>
      <c r="N55" s="217">
        <v>130346</v>
      </c>
      <c r="O55" s="150">
        <v>96674</v>
      </c>
      <c r="P55" s="150">
        <v>18380</v>
      </c>
      <c r="Q55" s="150">
        <v>15292</v>
      </c>
      <c r="R55" s="216">
        <v>20051</v>
      </c>
      <c r="S55" s="150">
        <v>465373</v>
      </c>
      <c r="T55" s="286" t="s">
        <v>399</v>
      </c>
      <c r="U55" s="287"/>
      <c r="V55" s="288"/>
      <c r="W55" s="289" t="s">
        <v>398</v>
      </c>
      <c r="X55" s="290"/>
      <c r="Y55" s="150">
        <v>307671</v>
      </c>
      <c r="Z55" s="216">
        <v>282951</v>
      </c>
      <c r="AA55" s="150">
        <v>7276</v>
      </c>
      <c r="AB55" s="150">
        <v>17444</v>
      </c>
      <c r="AC55" s="150">
        <v>157702</v>
      </c>
      <c r="AD55" s="207">
        <v>3909</v>
      </c>
      <c r="AE55" s="150">
        <v>5851</v>
      </c>
      <c r="AF55" s="150">
        <v>0</v>
      </c>
      <c r="AG55" s="150">
        <v>0</v>
      </c>
      <c r="AH55" s="150">
        <v>5</v>
      </c>
      <c r="AI55" s="150">
        <v>13228</v>
      </c>
      <c r="AJ55" s="216">
        <v>0</v>
      </c>
      <c r="AK55" s="150">
        <v>365</v>
      </c>
      <c r="AL55" s="150">
        <v>305</v>
      </c>
      <c r="AM55" s="286" t="s">
        <v>399</v>
      </c>
      <c r="AN55" s="287"/>
      <c r="AO55" s="288"/>
      <c r="AP55" s="301" t="s">
        <v>398</v>
      </c>
      <c r="AQ55" s="302"/>
      <c r="AR55" s="150">
        <v>12974</v>
      </c>
      <c r="AS55" s="217">
        <v>66102</v>
      </c>
      <c r="AT55" s="217">
        <v>54963</v>
      </c>
      <c r="AU55" s="217">
        <v>0</v>
      </c>
      <c r="AV55" s="150">
        <v>0</v>
      </c>
      <c r="AW55" s="150">
        <v>0</v>
      </c>
      <c r="AX55" s="150">
        <v>0</v>
      </c>
      <c r="AY55" s="207">
        <v>18619</v>
      </c>
      <c r="AZ55" s="207">
        <v>12735</v>
      </c>
      <c r="BA55" s="207">
        <v>11882</v>
      </c>
      <c r="BB55" s="207">
        <v>558</v>
      </c>
      <c r="BC55" s="207">
        <v>295</v>
      </c>
      <c r="BD55" s="150">
        <v>5884</v>
      </c>
      <c r="BE55" s="286" t="s">
        <v>399</v>
      </c>
      <c r="BF55" s="287"/>
      <c r="BG55" s="288"/>
      <c r="BH55" s="289" t="s">
        <v>398</v>
      </c>
      <c r="BI55" s="290"/>
      <c r="BJ55" s="207">
        <v>150</v>
      </c>
      <c r="BK55" s="207">
        <v>255</v>
      </c>
      <c r="BL55" s="207">
        <v>0</v>
      </c>
      <c r="BM55" s="207">
        <v>0</v>
      </c>
      <c r="BN55" s="207">
        <v>0</v>
      </c>
      <c r="BO55" s="207">
        <v>51</v>
      </c>
      <c r="BP55" s="207">
        <v>0</v>
      </c>
      <c r="BQ55" s="207">
        <v>0</v>
      </c>
      <c r="BR55" s="207">
        <v>12</v>
      </c>
      <c r="BS55" s="207">
        <v>540</v>
      </c>
      <c r="BT55" s="207">
        <v>2653</v>
      </c>
      <c r="BU55" s="207">
        <v>2223</v>
      </c>
      <c r="BV55" s="207">
        <v>0</v>
      </c>
      <c r="BW55" s="150">
        <v>0</v>
      </c>
      <c r="BX55" s="286" t="s">
        <v>399</v>
      </c>
      <c r="BY55" s="287"/>
      <c r="BZ55" s="288"/>
      <c r="CA55" s="289" t="s">
        <v>398</v>
      </c>
      <c r="CB55" s="290"/>
      <c r="CC55" s="207">
        <v>0</v>
      </c>
      <c r="CD55" s="207">
        <v>0</v>
      </c>
      <c r="CE55" s="207">
        <v>10094</v>
      </c>
      <c r="CF55" s="207">
        <v>7938</v>
      </c>
      <c r="CG55" s="207">
        <v>7488</v>
      </c>
      <c r="CH55" s="207">
        <v>0</v>
      </c>
      <c r="CI55" s="207">
        <v>450</v>
      </c>
      <c r="CJ55" s="207">
        <v>2156</v>
      </c>
      <c r="CK55" s="207">
        <v>0</v>
      </c>
      <c r="CL55" s="207">
        <v>51</v>
      </c>
      <c r="CM55" s="207">
        <v>0</v>
      </c>
      <c r="CN55" s="207">
        <v>0</v>
      </c>
      <c r="CO55" s="207">
        <v>0</v>
      </c>
      <c r="CP55" s="207">
        <v>519</v>
      </c>
      <c r="CQ55" s="150">
        <v>0</v>
      </c>
      <c r="CR55" s="286" t="s">
        <v>399</v>
      </c>
      <c r="CS55" s="287"/>
      <c r="CT55" s="288"/>
      <c r="CU55" s="289" t="s">
        <v>398</v>
      </c>
      <c r="CV55" s="290"/>
      <c r="CW55" s="207">
        <v>0</v>
      </c>
      <c r="CX55" s="207">
        <v>0</v>
      </c>
      <c r="CY55" s="207">
        <v>0</v>
      </c>
      <c r="CZ55" s="207">
        <v>927</v>
      </c>
      <c r="DA55" s="207">
        <v>659</v>
      </c>
      <c r="DB55" s="207">
        <v>0</v>
      </c>
      <c r="DC55" s="207">
        <v>0</v>
      </c>
      <c r="DD55" s="207">
        <v>0</v>
      </c>
      <c r="DE55" s="207">
        <v>0</v>
      </c>
      <c r="DF55" s="207">
        <v>0</v>
      </c>
      <c r="DG55" s="207">
        <v>0</v>
      </c>
      <c r="DH55" s="207">
        <v>0</v>
      </c>
      <c r="DI55" s="150">
        <v>0</v>
      </c>
      <c r="DJ55" s="286" t="s">
        <v>399</v>
      </c>
      <c r="DK55" s="287"/>
      <c r="DL55" s="288"/>
      <c r="DM55" s="289" t="s">
        <v>398</v>
      </c>
      <c r="DN55" s="290"/>
      <c r="DO55" s="207">
        <v>0</v>
      </c>
      <c r="DP55" s="207">
        <v>0</v>
      </c>
      <c r="DQ55" s="207">
        <v>0</v>
      </c>
      <c r="DR55" s="207">
        <v>0</v>
      </c>
      <c r="DS55" s="207">
        <v>0</v>
      </c>
      <c r="DT55" s="207">
        <v>0</v>
      </c>
      <c r="DU55" s="207">
        <v>0</v>
      </c>
      <c r="DV55" s="207">
        <v>0</v>
      </c>
      <c r="DW55" s="207">
        <v>0</v>
      </c>
      <c r="DX55" s="207">
        <v>0</v>
      </c>
      <c r="DY55" s="207">
        <v>0</v>
      </c>
      <c r="DZ55" s="207">
        <v>0</v>
      </c>
      <c r="EA55" s="207">
        <v>0</v>
      </c>
      <c r="EB55" s="150">
        <v>113300</v>
      </c>
      <c r="EC55" s="286" t="s">
        <v>399</v>
      </c>
      <c r="ED55" s="287"/>
      <c r="EE55" s="288"/>
      <c r="EF55" s="289" t="s">
        <v>398</v>
      </c>
      <c r="EG55" s="290"/>
      <c r="EH55" s="150">
        <v>54873</v>
      </c>
      <c r="EI55" s="150">
        <v>54873</v>
      </c>
      <c r="EJ55" s="150">
        <v>0</v>
      </c>
      <c r="EK55" s="150">
        <v>9552</v>
      </c>
      <c r="EL55" s="150">
        <v>45321</v>
      </c>
      <c r="EM55" s="150">
        <v>0</v>
      </c>
      <c r="EN55" s="150">
        <v>0</v>
      </c>
      <c r="EO55" s="216">
        <v>0</v>
      </c>
      <c r="EP55" s="150">
        <v>585</v>
      </c>
      <c r="EQ55" s="150">
        <v>585</v>
      </c>
      <c r="ER55" s="217">
        <v>0</v>
      </c>
      <c r="ES55" s="217">
        <v>0</v>
      </c>
      <c r="ET55" s="150">
        <v>15329</v>
      </c>
      <c r="EU55" s="150">
        <v>874956</v>
      </c>
      <c r="EV55" s="286" t="s">
        <v>399</v>
      </c>
      <c r="EW55" s="287"/>
      <c r="EX55" s="288"/>
      <c r="EY55" s="289" t="s">
        <v>398</v>
      </c>
      <c r="EZ55" s="290"/>
      <c r="FA55" s="150">
        <v>0</v>
      </c>
      <c r="FB55" s="150">
        <v>3344</v>
      </c>
      <c r="FC55" s="150">
        <f t="shared" si="4"/>
        <v>3344</v>
      </c>
      <c r="FD55" s="216">
        <v>4581</v>
      </c>
      <c r="FE55" s="150">
        <v>492</v>
      </c>
      <c r="FF55" s="150">
        <v>73074</v>
      </c>
      <c r="FG55" s="150">
        <v>16330</v>
      </c>
      <c r="FH55" s="150">
        <v>22126</v>
      </c>
      <c r="FI55" s="286" t="s">
        <v>399</v>
      </c>
      <c r="FJ55" s="287"/>
      <c r="FK55" s="288"/>
      <c r="FL55" s="289" t="s">
        <v>398</v>
      </c>
      <c r="FM55" s="290"/>
      <c r="FN55" s="150">
        <v>462740</v>
      </c>
      <c r="FO55" s="150">
        <v>71216</v>
      </c>
      <c r="FP55" s="150">
        <v>650559</v>
      </c>
      <c r="FQ55" s="150">
        <v>338395</v>
      </c>
      <c r="FR55" s="216">
        <v>229</v>
      </c>
      <c r="FS55" s="150">
        <v>293986</v>
      </c>
      <c r="FT55" s="150">
        <v>44180</v>
      </c>
      <c r="FU55" s="217">
        <v>170644</v>
      </c>
      <c r="FV55" s="150">
        <v>0</v>
      </c>
      <c r="FW55" s="286" t="s">
        <v>399</v>
      </c>
      <c r="FX55" s="287"/>
      <c r="FY55" s="288"/>
      <c r="FZ55" s="289" t="s">
        <v>398</v>
      </c>
      <c r="GA55" s="290"/>
      <c r="GB55" s="207">
        <v>144221</v>
      </c>
      <c r="GC55" s="150">
        <v>653260</v>
      </c>
      <c r="GD55" s="150">
        <f>歳出!FF55+歳出!FJ55+歳出!FW55</f>
        <v>0</v>
      </c>
      <c r="GE55" s="150">
        <f t="shared" si="1"/>
        <v>85259</v>
      </c>
      <c r="GF55" s="150">
        <f>歳出!FD55</f>
        <v>85259</v>
      </c>
      <c r="GG55" s="216">
        <v>0</v>
      </c>
      <c r="GH55" s="150">
        <v>0</v>
      </c>
      <c r="GI55" s="150">
        <f>SUM(GG55:GH55)</f>
        <v>0</v>
      </c>
      <c r="GJ55" s="150">
        <v>85259</v>
      </c>
      <c r="GK55" s="286" t="s">
        <v>399</v>
      </c>
      <c r="GL55" s="287"/>
      <c r="GM55" s="288"/>
      <c r="GN55" s="289" t="s">
        <v>398</v>
      </c>
      <c r="GO55" s="290"/>
      <c r="GP55" s="207">
        <v>0</v>
      </c>
      <c r="GQ55" s="150">
        <f t="shared" si="6"/>
        <v>85259</v>
      </c>
      <c r="GR55" s="150">
        <v>0</v>
      </c>
      <c r="GS55" s="150">
        <v>0</v>
      </c>
      <c r="GT55" s="150">
        <v>64554</v>
      </c>
      <c r="GU55" s="216">
        <v>0</v>
      </c>
      <c r="GV55" s="150">
        <v>0</v>
      </c>
      <c r="GW55" s="150">
        <v>49699</v>
      </c>
      <c r="GX55" s="217">
        <v>0</v>
      </c>
      <c r="GY55" s="217">
        <v>0</v>
      </c>
      <c r="GZ55" s="150">
        <v>0</v>
      </c>
      <c r="HA55" s="286" t="s">
        <v>399</v>
      </c>
      <c r="HB55" s="287"/>
      <c r="HC55" s="288"/>
      <c r="HD55" s="289" t="s">
        <v>398</v>
      </c>
      <c r="HE55" s="290"/>
      <c r="HF55" s="207">
        <v>0</v>
      </c>
      <c r="HG55" s="150">
        <v>74296</v>
      </c>
      <c r="HH55" s="150">
        <v>140466</v>
      </c>
      <c r="HI55" s="150">
        <v>113870</v>
      </c>
      <c r="HJ55" s="150">
        <v>0</v>
      </c>
      <c r="HK55" s="286" t="s">
        <v>399</v>
      </c>
      <c r="HL55" s="287"/>
      <c r="HM55" s="288"/>
      <c r="HN55" s="289" t="s">
        <v>398</v>
      </c>
      <c r="HO55" s="290"/>
      <c r="HP55" s="207">
        <v>99666</v>
      </c>
      <c r="HQ55" s="150">
        <v>147</v>
      </c>
      <c r="HR55" s="150">
        <v>28766</v>
      </c>
      <c r="HS55" s="150">
        <v>128579</v>
      </c>
      <c r="HT55" s="150">
        <v>0</v>
      </c>
      <c r="HU55" s="303">
        <v>33.1</v>
      </c>
      <c r="HV55" s="304">
        <v>5.4</v>
      </c>
      <c r="HW55" s="304">
        <v>15.8</v>
      </c>
      <c r="HX55" s="305" t="s">
        <v>399</v>
      </c>
      <c r="HY55" s="306"/>
      <c r="HZ55" s="307"/>
      <c r="IA55" s="308" t="s">
        <v>398</v>
      </c>
      <c r="IB55" s="309"/>
      <c r="IC55" s="304">
        <v>54.3</v>
      </c>
      <c r="ID55" s="310">
        <v>12.4</v>
      </c>
      <c r="IE55" s="310">
        <v>0.5</v>
      </c>
      <c r="IF55" s="310">
        <v>7.3</v>
      </c>
      <c r="IG55" s="304">
        <v>0</v>
      </c>
      <c r="IH55" s="304">
        <v>10.4</v>
      </c>
      <c r="II55" s="304">
        <v>84.8</v>
      </c>
      <c r="IJ55" s="304">
        <v>84.8</v>
      </c>
      <c r="IK55" s="286" t="s">
        <v>399</v>
      </c>
      <c r="IL55" s="287"/>
      <c r="IM55" s="288"/>
      <c r="IN55" s="289" t="s">
        <v>398</v>
      </c>
      <c r="IO55" s="290"/>
      <c r="IP55" s="311">
        <v>13.1</v>
      </c>
      <c r="IQ55" s="150">
        <v>3449061</v>
      </c>
      <c r="IR55" s="150">
        <v>0</v>
      </c>
      <c r="IS55" s="217">
        <v>0</v>
      </c>
      <c r="IT55" s="217">
        <v>123718</v>
      </c>
      <c r="IU55" s="217">
        <v>0</v>
      </c>
      <c r="IV55" s="286" t="s">
        <v>399</v>
      </c>
      <c r="IW55" s="287"/>
      <c r="IX55" s="288"/>
      <c r="IY55" s="289" t="s">
        <v>398</v>
      </c>
      <c r="IZ55" s="290"/>
      <c r="JA55" s="207">
        <v>723960</v>
      </c>
      <c r="JB55" s="150">
        <v>2504502</v>
      </c>
      <c r="JC55" s="150">
        <v>1354768</v>
      </c>
      <c r="JD55" s="150">
        <v>245382</v>
      </c>
      <c r="JE55" s="216">
        <v>904352</v>
      </c>
      <c r="JF55" s="150">
        <v>600</v>
      </c>
      <c r="JG55" s="150">
        <v>0</v>
      </c>
      <c r="JH55" s="217">
        <v>600</v>
      </c>
      <c r="JI55" s="150">
        <v>927819</v>
      </c>
      <c r="JJ55" s="286" t="s">
        <v>399</v>
      </c>
      <c r="JK55" s="287"/>
      <c r="JL55" s="288"/>
      <c r="JM55" s="289" t="s">
        <v>398</v>
      </c>
      <c r="JN55" s="290"/>
      <c r="JO55" s="207">
        <v>95093</v>
      </c>
      <c r="JP55" s="150">
        <v>7620</v>
      </c>
      <c r="JQ55" s="150">
        <v>4398</v>
      </c>
      <c r="JR55" s="150">
        <v>411159</v>
      </c>
      <c r="JS55" s="150">
        <v>97203</v>
      </c>
      <c r="JT55" s="216">
        <v>58451</v>
      </c>
      <c r="JU55" s="150">
        <v>14372</v>
      </c>
      <c r="JV55" s="150">
        <v>25432</v>
      </c>
      <c r="JW55" s="217">
        <v>831619</v>
      </c>
      <c r="JX55" s="217">
        <v>588080</v>
      </c>
      <c r="JY55" s="217">
        <v>361413</v>
      </c>
      <c r="JZ55" s="217">
        <v>186677</v>
      </c>
      <c r="KA55" s="286" t="s">
        <v>399</v>
      </c>
      <c r="KB55" s="287"/>
      <c r="KC55" s="288"/>
      <c r="KD55" s="289" t="s">
        <v>398</v>
      </c>
      <c r="KE55" s="290"/>
      <c r="KF55" s="207">
        <v>80918</v>
      </c>
      <c r="KG55" s="150">
        <v>93817</v>
      </c>
      <c r="KH55" s="150">
        <v>24628</v>
      </c>
      <c r="KI55" s="150">
        <v>18191</v>
      </c>
      <c r="KJ55" s="150">
        <v>87492</v>
      </c>
      <c r="KK55" s="216">
        <v>138801</v>
      </c>
      <c r="KL55" s="150">
        <v>77313</v>
      </c>
      <c r="KM55" s="150">
        <v>4581</v>
      </c>
      <c r="KN55" s="217">
        <v>784148</v>
      </c>
      <c r="KO55" s="286" t="s">
        <v>399</v>
      </c>
      <c r="KP55" s="287"/>
      <c r="KQ55" s="288"/>
      <c r="KR55" s="289" t="s">
        <v>398</v>
      </c>
      <c r="KS55" s="290"/>
      <c r="KT55" s="207">
        <v>527078</v>
      </c>
      <c r="KU55" s="150">
        <v>2229237</v>
      </c>
      <c r="KV55" s="150">
        <v>653631</v>
      </c>
      <c r="KW55" s="150">
        <v>2360907</v>
      </c>
      <c r="KX55" s="150">
        <v>5117</v>
      </c>
      <c r="KY55" s="312">
        <v>0.25</v>
      </c>
      <c r="KZ55" s="422" t="s">
        <v>399</v>
      </c>
    </row>
    <row r="56" spans="1:312" s="321" customFormat="1" ht="18" x14ac:dyDescent="0.45">
      <c r="A56" s="420"/>
      <c r="B56" s="421"/>
      <c r="D56" s="336"/>
      <c r="E56" s="356"/>
      <c r="G56" s="207"/>
      <c r="H56" s="150"/>
      <c r="I56" s="150"/>
      <c r="J56" s="217"/>
      <c r="K56" s="217"/>
      <c r="L56" s="217"/>
      <c r="M56" s="217"/>
      <c r="N56" s="217"/>
      <c r="O56" s="150"/>
      <c r="P56" s="150"/>
      <c r="Q56" s="150"/>
      <c r="R56" s="216"/>
      <c r="S56" s="150"/>
      <c r="T56" s="286"/>
      <c r="U56" s="287"/>
      <c r="V56" s="288"/>
      <c r="W56" s="289"/>
      <c r="X56" s="290"/>
      <c r="Y56" s="150"/>
      <c r="Z56" s="216"/>
      <c r="AA56" s="150"/>
      <c r="AB56" s="150"/>
      <c r="AC56" s="150"/>
      <c r="AD56" s="207"/>
      <c r="AE56" s="150"/>
      <c r="AF56" s="150"/>
      <c r="AG56" s="150"/>
      <c r="AH56" s="150"/>
      <c r="AI56" s="150"/>
      <c r="AJ56" s="216"/>
      <c r="AK56" s="150"/>
      <c r="AL56" s="150"/>
      <c r="AM56" s="286"/>
      <c r="AN56" s="287"/>
      <c r="AO56" s="288"/>
      <c r="AP56" s="301"/>
      <c r="AQ56" s="302"/>
      <c r="AR56" s="150"/>
      <c r="AS56" s="217"/>
      <c r="AT56" s="217"/>
      <c r="AU56" s="217"/>
      <c r="AV56" s="150"/>
      <c r="AW56" s="150"/>
      <c r="AX56" s="150"/>
      <c r="AY56" s="207"/>
      <c r="AZ56" s="207"/>
      <c r="BA56" s="207"/>
      <c r="BB56" s="207"/>
      <c r="BC56" s="207"/>
      <c r="BD56" s="150"/>
      <c r="BE56" s="286"/>
      <c r="BF56" s="287"/>
      <c r="BG56" s="288"/>
      <c r="BH56" s="289"/>
      <c r="BI56" s="290"/>
      <c r="BJ56" s="207"/>
      <c r="BK56" s="207"/>
      <c r="BL56" s="207"/>
      <c r="BM56" s="207"/>
      <c r="BN56" s="207"/>
      <c r="BO56" s="207"/>
      <c r="BP56" s="207"/>
      <c r="BQ56" s="207"/>
      <c r="BR56" s="207"/>
      <c r="BS56" s="207"/>
      <c r="BT56" s="207"/>
      <c r="BU56" s="207"/>
      <c r="BV56" s="207"/>
      <c r="BW56" s="150"/>
      <c r="BX56" s="286"/>
      <c r="BY56" s="287"/>
      <c r="BZ56" s="288"/>
      <c r="CA56" s="289"/>
      <c r="CB56" s="290"/>
      <c r="CC56" s="207"/>
      <c r="CD56" s="207"/>
      <c r="CE56" s="207"/>
      <c r="CF56" s="207"/>
      <c r="CG56" s="207"/>
      <c r="CH56" s="207"/>
      <c r="CI56" s="207"/>
      <c r="CJ56" s="207"/>
      <c r="CK56" s="207"/>
      <c r="CL56" s="207"/>
      <c r="CM56" s="207"/>
      <c r="CN56" s="207"/>
      <c r="CO56" s="207"/>
      <c r="CP56" s="207"/>
      <c r="CQ56" s="150"/>
      <c r="CR56" s="286"/>
      <c r="CS56" s="287"/>
      <c r="CT56" s="288"/>
      <c r="CU56" s="289"/>
      <c r="CV56" s="290"/>
      <c r="CW56" s="207"/>
      <c r="CX56" s="207"/>
      <c r="CY56" s="207"/>
      <c r="CZ56" s="207"/>
      <c r="DA56" s="207"/>
      <c r="DB56" s="207"/>
      <c r="DC56" s="207"/>
      <c r="DD56" s="207"/>
      <c r="DE56" s="207"/>
      <c r="DF56" s="207"/>
      <c r="DG56" s="207"/>
      <c r="DH56" s="207"/>
      <c r="DI56" s="150"/>
      <c r="DJ56" s="286"/>
      <c r="DK56" s="287"/>
      <c r="DL56" s="288"/>
      <c r="DM56" s="289"/>
      <c r="DN56" s="290"/>
      <c r="DO56" s="207"/>
      <c r="DP56" s="207"/>
      <c r="DQ56" s="207"/>
      <c r="DR56" s="207"/>
      <c r="DS56" s="207"/>
      <c r="DT56" s="207"/>
      <c r="DU56" s="207"/>
      <c r="DV56" s="207"/>
      <c r="DW56" s="207"/>
      <c r="DX56" s="207"/>
      <c r="DY56" s="207"/>
      <c r="DZ56" s="207"/>
      <c r="EA56" s="207"/>
      <c r="EB56" s="150"/>
      <c r="EC56" s="286"/>
      <c r="ED56" s="287"/>
      <c r="EE56" s="288"/>
      <c r="EF56" s="289"/>
      <c r="EG56" s="290"/>
      <c r="EH56" s="150"/>
      <c r="EI56" s="150"/>
      <c r="EJ56" s="150"/>
      <c r="EK56" s="150"/>
      <c r="EL56" s="150"/>
      <c r="EM56" s="150"/>
      <c r="EN56" s="150"/>
      <c r="EO56" s="216"/>
      <c r="EP56" s="150"/>
      <c r="EQ56" s="150"/>
      <c r="ER56" s="217"/>
      <c r="ES56" s="217"/>
      <c r="ET56" s="150"/>
      <c r="EU56" s="150"/>
      <c r="EV56" s="286"/>
      <c r="EW56" s="287"/>
      <c r="EX56" s="288"/>
      <c r="EY56" s="289"/>
      <c r="EZ56" s="290"/>
      <c r="FA56" s="150"/>
      <c r="FB56" s="150"/>
      <c r="FC56" s="150"/>
      <c r="FD56" s="216"/>
      <c r="FE56" s="150"/>
      <c r="FF56" s="150"/>
      <c r="FG56" s="150"/>
      <c r="FH56" s="150"/>
      <c r="FI56" s="286"/>
      <c r="FJ56" s="287"/>
      <c r="FK56" s="288"/>
      <c r="FL56" s="289"/>
      <c r="FM56" s="290"/>
      <c r="FN56" s="150"/>
      <c r="FO56" s="150"/>
      <c r="FP56" s="150"/>
      <c r="FQ56" s="150"/>
      <c r="FR56" s="216"/>
      <c r="FS56" s="150"/>
      <c r="FT56" s="150"/>
      <c r="FU56" s="217"/>
      <c r="FV56" s="150"/>
      <c r="FW56" s="286"/>
      <c r="FX56" s="287"/>
      <c r="FY56" s="288"/>
      <c r="FZ56" s="289"/>
      <c r="GA56" s="290"/>
      <c r="GB56" s="207"/>
      <c r="GC56" s="150"/>
      <c r="GD56" s="150"/>
      <c r="GE56" s="150"/>
      <c r="GF56" s="150"/>
      <c r="GG56" s="216"/>
      <c r="GH56" s="150"/>
      <c r="GI56" s="150"/>
      <c r="GJ56" s="150"/>
      <c r="GK56" s="286"/>
      <c r="GL56" s="287"/>
      <c r="GM56" s="288"/>
      <c r="GN56" s="289"/>
      <c r="GO56" s="290"/>
      <c r="GP56" s="207"/>
      <c r="GQ56" s="150"/>
      <c r="GR56" s="150"/>
      <c r="GS56" s="150"/>
      <c r="GT56" s="150"/>
      <c r="GU56" s="216"/>
      <c r="GV56" s="150"/>
      <c r="GW56" s="150"/>
      <c r="GX56" s="217"/>
      <c r="GY56" s="217"/>
      <c r="GZ56" s="150"/>
      <c r="HA56" s="286"/>
      <c r="HB56" s="287"/>
      <c r="HC56" s="288"/>
      <c r="HD56" s="289"/>
      <c r="HE56" s="290"/>
      <c r="HF56" s="207"/>
      <c r="HG56" s="150"/>
      <c r="HH56" s="150"/>
      <c r="HI56" s="150"/>
      <c r="HJ56" s="150"/>
      <c r="HK56" s="286"/>
      <c r="HL56" s="287"/>
      <c r="HM56" s="288"/>
      <c r="HN56" s="289"/>
      <c r="HO56" s="290"/>
      <c r="HP56" s="207"/>
      <c r="HQ56" s="150"/>
      <c r="HR56" s="150"/>
      <c r="HS56" s="150"/>
      <c r="HT56" s="150"/>
      <c r="HU56" s="303"/>
      <c r="HV56" s="304"/>
      <c r="HW56" s="304"/>
      <c r="HX56" s="305"/>
      <c r="HY56" s="306"/>
      <c r="HZ56" s="307"/>
      <c r="IA56" s="308"/>
      <c r="IB56" s="309"/>
      <c r="IC56" s="304"/>
      <c r="ID56" s="310"/>
      <c r="IE56" s="310"/>
      <c r="IF56" s="310"/>
      <c r="IG56" s="304"/>
      <c r="IH56" s="304"/>
      <c r="II56" s="304"/>
      <c r="IJ56" s="304"/>
      <c r="IK56" s="286"/>
      <c r="IL56" s="287"/>
      <c r="IM56" s="288"/>
      <c r="IN56" s="289"/>
      <c r="IO56" s="290"/>
      <c r="IP56" s="311"/>
      <c r="IQ56" s="150"/>
      <c r="IR56" s="150"/>
      <c r="IS56" s="217"/>
      <c r="IT56" s="217"/>
      <c r="IU56" s="217"/>
      <c r="IV56" s="286"/>
      <c r="IW56" s="287"/>
      <c r="IX56" s="288"/>
      <c r="IY56" s="289"/>
      <c r="IZ56" s="290"/>
      <c r="JA56" s="207"/>
      <c r="JB56" s="150"/>
      <c r="JC56" s="150"/>
      <c r="JD56" s="150"/>
      <c r="JE56" s="216"/>
      <c r="JF56" s="150"/>
      <c r="JG56" s="150"/>
      <c r="JH56" s="217"/>
      <c r="JI56" s="150"/>
      <c r="JJ56" s="286"/>
      <c r="JK56" s="287"/>
      <c r="JL56" s="288"/>
      <c r="JM56" s="289"/>
      <c r="JN56" s="290"/>
      <c r="JO56" s="207"/>
      <c r="JP56" s="150"/>
      <c r="JQ56" s="150"/>
      <c r="JR56" s="150"/>
      <c r="JS56" s="150"/>
      <c r="JT56" s="216"/>
      <c r="JU56" s="150"/>
      <c r="JV56" s="150"/>
      <c r="JW56" s="217"/>
      <c r="JX56" s="217"/>
      <c r="JY56" s="217"/>
      <c r="JZ56" s="217"/>
      <c r="KA56" s="286"/>
      <c r="KB56" s="287"/>
      <c r="KC56" s="288"/>
      <c r="KD56" s="289"/>
      <c r="KE56" s="290"/>
      <c r="KF56" s="207"/>
      <c r="KG56" s="150"/>
      <c r="KH56" s="150"/>
      <c r="KI56" s="150"/>
      <c r="KJ56" s="150"/>
      <c r="KK56" s="216"/>
      <c r="KL56" s="150"/>
      <c r="KM56" s="150"/>
      <c r="KN56" s="217"/>
      <c r="KO56" s="286"/>
      <c r="KP56" s="287"/>
      <c r="KQ56" s="288"/>
      <c r="KR56" s="289"/>
      <c r="KS56" s="290"/>
      <c r="KT56" s="207"/>
      <c r="KU56" s="150"/>
      <c r="KV56" s="150"/>
      <c r="KW56" s="150"/>
      <c r="KX56" s="150"/>
      <c r="KY56" s="312"/>
      <c r="KZ56" s="422"/>
    </row>
    <row r="57" spans="1:312" s="321" customFormat="1" ht="16.5" customHeight="1" x14ac:dyDescent="0.45">
      <c r="A57" s="420"/>
      <c r="B57" s="421"/>
      <c r="D57" s="336"/>
      <c r="E57" s="356" t="s">
        <v>400</v>
      </c>
      <c r="G57" s="207">
        <v>566375</v>
      </c>
      <c r="H57" s="207">
        <v>3768872</v>
      </c>
      <c r="I57" s="207">
        <v>27710</v>
      </c>
      <c r="J57" s="207">
        <v>25679</v>
      </c>
      <c r="K57" s="207">
        <v>86683</v>
      </c>
      <c r="L57" s="207">
        <v>30871</v>
      </c>
      <c r="M57" s="207">
        <v>41972</v>
      </c>
      <c r="N57" s="207">
        <v>3555957</v>
      </c>
      <c r="O57" s="150">
        <v>2852023</v>
      </c>
      <c r="P57" s="150">
        <v>391349</v>
      </c>
      <c r="Q57" s="150">
        <v>312585</v>
      </c>
      <c r="R57" s="216">
        <v>303003</v>
      </c>
      <c r="S57" s="150">
        <v>9005987</v>
      </c>
      <c r="T57" s="286" t="s">
        <v>752</v>
      </c>
      <c r="U57" s="287"/>
      <c r="V57" s="288"/>
      <c r="W57" s="289" t="s">
        <v>400</v>
      </c>
      <c r="X57" s="290"/>
      <c r="Y57" s="207">
        <v>5839195</v>
      </c>
      <c r="Z57" s="207">
        <v>5356987</v>
      </c>
      <c r="AA57" s="207">
        <v>154265</v>
      </c>
      <c r="AB57" s="207">
        <v>327943</v>
      </c>
      <c r="AC57" s="150">
        <v>3166792</v>
      </c>
      <c r="AD57" s="207">
        <v>87293</v>
      </c>
      <c r="AE57" s="207">
        <v>115832</v>
      </c>
      <c r="AF57" s="207">
        <v>0</v>
      </c>
      <c r="AG57" s="207">
        <v>0</v>
      </c>
      <c r="AH57" s="207">
        <v>4400</v>
      </c>
      <c r="AI57" s="207">
        <v>328869</v>
      </c>
      <c r="AJ57" s="207">
        <v>0</v>
      </c>
      <c r="AK57" s="207">
        <v>8759</v>
      </c>
      <c r="AL57" s="150">
        <v>19403</v>
      </c>
      <c r="AM57" s="286" t="s">
        <v>752</v>
      </c>
      <c r="AN57" s="287"/>
      <c r="AO57" s="288"/>
      <c r="AP57" s="301" t="s">
        <v>400</v>
      </c>
      <c r="AQ57" s="302"/>
      <c r="AR57" s="150">
        <v>227045</v>
      </c>
      <c r="AS57" s="207">
        <v>1385880</v>
      </c>
      <c r="AT57" s="207">
        <v>985055</v>
      </c>
      <c r="AU57" s="207">
        <v>4255</v>
      </c>
      <c r="AV57" s="150">
        <v>0</v>
      </c>
      <c r="AW57" s="150">
        <v>0</v>
      </c>
      <c r="AX57" s="150">
        <v>1</v>
      </c>
      <c r="AY57" s="207">
        <v>126559</v>
      </c>
      <c r="AZ57" s="207">
        <v>89666</v>
      </c>
      <c r="BA57" s="207">
        <v>84048</v>
      </c>
      <c r="BB57" s="207">
        <v>936</v>
      </c>
      <c r="BC57" s="207">
        <v>4682</v>
      </c>
      <c r="BD57" s="150">
        <v>36893</v>
      </c>
      <c r="BE57" s="286" t="s">
        <v>752</v>
      </c>
      <c r="BF57" s="287"/>
      <c r="BG57" s="288"/>
      <c r="BH57" s="289" t="s">
        <v>400</v>
      </c>
      <c r="BI57" s="290"/>
      <c r="BJ57" s="207">
        <v>1566</v>
      </c>
      <c r="BK57" s="207">
        <v>2459</v>
      </c>
      <c r="BL57" s="207">
        <v>0</v>
      </c>
      <c r="BM57" s="207">
        <v>0</v>
      </c>
      <c r="BN57" s="207">
        <v>289</v>
      </c>
      <c r="BO57" s="207">
        <v>7470</v>
      </c>
      <c r="BP57" s="207">
        <v>0</v>
      </c>
      <c r="BQ57" s="207">
        <v>0</v>
      </c>
      <c r="BR57" s="207">
        <v>12</v>
      </c>
      <c r="BS57" s="207">
        <v>1116</v>
      </c>
      <c r="BT57" s="207">
        <v>13682</v>
      </c>
      <c r="BU57" s="207">
        <v>10299</v>
      </c>
      <c r="BV57" s="207">
        <v>0</v>
      </c>
      <c r="BW57" s="150">
        <v>0</v>
      </c>
      <c r="BX57" s="286" t="s">
        <v>752</v>
      </c>
      <c r="BY57" s="287"/>
      <c r="BZ57" s="288"/>
      <c r="CA57" s="289" t="s">
        <v>400</v>
      </c>
      <c r="CB57" s="290"/>
      <c r="CC57" s="207">
        <v>0</v>
      </c>
      <c r="CD57" s="207">
        <v>0</v>
      </c>
      <c r="CE57" s="207">
        <v>265357</v>
      </c>
      <c r="CF57" s="207">
        <v>208000</v>
      </c>
      <c r="CG57" s="207">
        <v>196357</v>
      </c>
      <c r="CH57" s="207">
        <v>0</v>
      </c>
      <c r="CI57" s="207">
        <v>11643</v>
      </c>
      <c r="CJ57" s="207">
        <v>57357</v>
      </c>
      <c r="CK57" s="207">
        <v>252</v>
      </c>
      <c r="CL57" s="207">
        <v>3480</v>
      </c>
      <c r="CM57" s="207">
        <v>0</v>
      </c>
      <c r="CN57" s="207">
        <v>0</v>
      </c>
      <c r="CO57" s="207">
        <v>27</v>
      </c>
      <c r="CP57" s="207">
        <v>6065</v>
      </c>
      <c r="CQ57" s="150">
        <v>0</v>
      </c>
      <c r="CR57" s="286" t="s">
        <v>752</v>
      </c>
      <c r="CS57" s="287"/>
      <c r="CT57" s="288"/>
      <c r="CU57" s="289" t="s">
        <v>400</v>
      </c>
      <c r="CV57" s="290"/>
      <c r="CW57" s="207">
        <v>29</v>
      </c>
      <c r="CX57" s="207">
        <v>179</v>
      </c>
      <c r="CY57" s="207">
        <v>9411</v>
      </c>
      <c r="CZ57" s="207">
        <v>24684</v>
      </c>
      <c r="DA57" s="207">
        <v>13230</v>
      </c>
      <c r="DB57" s="207">
        <v>0</v>
      </c>
      <c r="DC57" s="207">
        <v>0</v>
      </c>
      <c r="DD57" s="207">
        <v>0</v>
      </c>
      <c r="DE57" s="207">
        <v>0</v>
      </c>
      <c r="DF57" s="207">
        <v>0</v>
      </c>
      <c r="DG57" s="207">
        <v>8358</v>
      </c>
      <c r="DH57" s="207">
        <v>6933</v>
      </c>
      <c r="DI57" s="150">
        <v>6540</v>
      </c>
      <c r="DJ57" s="286" t="s">
        <v>752</v>
      </c>
      <c r="DK57" s="287"/>
      <c r="DL57" s="288"/>
      <c r="DM57" s="289" t="s">
        <v>400</v>
      </c>
      <c r="DN57" s="290"/>
      <c r="DO57" s="207">
        <v>393</v>
      </c>
      <c r="DP57" s="207">
        <v>1425</v>
      </c>
      <c r="DQ57" s="207">
        <v>0</v>
      </c>
      <c r="DR57" s="207">
        <v>0</v>
      </c>
      <c r="DS57" s="207">
        <v>0</v>
      </c>
      <c r="DT57" s="207">
        <v>0</v>
      </c>
      <c r="DU57" s="207">
        <v>0</v>
      </c>
      <c r="DV57" s="207">
        <v>858</v>
      </c>
      <c r="DW57" s="207">
        <v>567</v>
      </c>
      <c r="DX57" s="207">
        <v>0</v>
      </c>
      <c r="DY57" s="207">
        <v>0</v>
      </c>
      <c r="DZ57" s="207">
        <v>0</v>
      </c>
      <c r="EA57" s="207">
        <v>0</v>
      </c>
      <c r="EB57" s="150">
        <v>2239377</v>
      </c>
      <c r="EC57" s="286" t="s">
        <v>752</v>
      </c>
      <c r="ED57" s="287"/>
      <c r="EE57" s="288"/>
      <c r="EF57" s="289" t="s">
        <v>400</v>
      </c>
      <c r="EG57" s="290"/>
      <c r="EH57" s="207">
        <v>1074279</v>
      </c>
      <c r="EI57" s="207">
        <v>1074279</v>
      </c>
      <c r="EJ57" s="207">
        <v>0</v>
      </c>
      <c r="EK57" s="207">
        <v>29486</v>
      </c>
      <c r="EL57" s="207">
        <v>1044056</v>
      </c>
      <c r="EM57" s="207">
        <v>737</v>
      </c>
      <c r="EN57" s="207">
        <v>0</v>
      </c>
      <c r="EO57" s="207">
        <v>0</v>
      </c>
      <c r="EP57" s="207">
        <v>14604</v>
      </c>
      <c r="EQ57" s="207">
        <v>14578</v>
      </c>
      <c r="ER57" s="207">
        <v>26</v>
      </c>
      <c r="ES57" s="207">
        <v>4750</v>
      </c>
      <c r="ET57" s="150">
        <v>319744</v>
      </c>
      <c r="EU57" s="150">
        <v>17697265</v>
      </c>
      <c r="EV57" s="286" t="s">
        <v>752</v>
      </c>
      <c r="EW57" s="287"/>
      <c r="EX57" s="288"/>
      <c r="EY57" s="289" t="s">
        <v>400</v>
      </c>
      <c r="EZ57" s="290"/>
      <c r="FA57" s="207">
        <v>25789</v>
      </c>
      <c r="FB57" s="207">
        <v>267509</v>
      </c>
      <c r="FC57" s="207">
        <f>SUM(FC46:FC55)</f>
        <v>293298</v>
      </c>
      <c r="FD57" s="207">
        <v>82269</v>
      </c>
      <c r="FE57" s="207">
        <v>3536</v>
      </c>
      <c r="FF57" s="207">
        <v>2402617</v>
      </c>
      <c r="FG57" s="150">
        <v>544870</v>
      </c>
      <c r="FH57" s="150">
        <v>286662</v>
      </c>
      <c r="FI57" s="286" t="s">
        <v>752</v>
      </c>
      <c r="FJ57" s="287"/>
      <c r="FK57" s="288"/>
      <c r="FL57" s="289" t="s">
        <v>400</v>
      </c>
      <c r="FM57" s="290"/>
      <c r="FN57" s="207">
        <v>9295857</v>
      </c>
      <c r="FO57" s="207">
        <v>1728847</v>
      </c>
      <c r="FP57" s="207">
        <v>14344658</v>
      </c>
      <c r="FQ57" s="207">
        <v>4267318</v>
      </c>
      <c r="FR57" s="207">
        <v>3736</v>
      </c>
      <c r="FS57" s="207">
        <v>2819160</v>
      </c>
      <c r="FT57" s="207">
        <v>1444422</v>
      </c>
      <c r="FU57" s="207">
        <v>2615732</v>
      </c>
      <c r="FV57" s="150">
        <v>0</v>
      </c>
      <c r="FW57" s="286" t="s">
        <v>752</v>
      </c>
      <c r="FX57" s="287"/>
      <c r="FY57" s="288"/>
      <c r="FZ57" s="289" t="s">
        <v>400</v>
      </c>
      <c r="GA57" s="290"/>
      <c r="GB57" s="207">
        <v>3701556</v>
      </c>
      <c r="GC57" s="207">
        <v>10584606</v>
      </c>
      <c r="GD57" s="207">
        <f>SUM(GD46:GD55)</f>
        <v>1772254</v>
      </c>
      <c r="GE57" s="207">
        <f>SUM(GE46:GE55)</f>
        <v>5555330</v>
      </c>
      <c r="GF57" s="207">
        <f>SUM(GF46:GF55)</f>
        <v>7327584</v>
      </c>
      <c r="GG57" s="207">
        <v>1761067</v>
      </c>
      <c r="GH57" s="207">
        <v>11187</v>
      </c>
      <c r="GI57" s="207">
        <f>SUM(GI46:GI55)</f>
        <v>1772254</v>
      </c>
      <c r="GJ57" s="150">
        <v>5385359</v>
      </c>
      <c r="GK57" s="286" t="s">
        <v>752</v>
      </c>
      <c r="GL57" s="287"/>
      <c r="GM57" s="288"/>
      <c r="GN57" s="289" t="s">
        <v>400</v>
      </c>
      <c r="GO57" s="290"/>
      <c r="GP57" s="207">
        <v>33677</v>
      </c>
      <c r="GQ57" s="207">
        <f>SUM(GQ46:GQ55)</f>
        <v>5419036</v>
      </c>
      <c r="GR57" s="207">
        <v>14564</v>
      </c>
      <c r="GS57" s="207">
        <v>0</v>
      </c>
      <c r="GT57" s="207">
        <v>1928966</v>
      </c>
      <c r="GU57" s="207">
        <v>17967</v>
      </c>
      <c r="GV57" s="207">
        <v>0</v>
      </c>
      <c r="GW57" s="207">
        <v>710476</v>
      </c>
      <c r="GX57" s="207">
        <v>0</v>
      </c>
      <c r="GY57" s="207">
        <v>0</v>
      </c>
      <c r="GZ57" s="150">
        <v>0</v>
      </c>
      <c r="HA57" s="286" t="s">
        <v>752</v>
      </c>
      <c r="HB57" s="287"/>
      <c r="HC57" s="288"/>
      <c r="HD57" s="289" t="s">
        <v>400</v>
      </c>
      <c r="HE57" s="290"/>
      <c r="HF57" s="207">
        <v>0</v>
      </c>
      <c r="HG57" s="207">
        <v>1922457</v>
      </c>
      <c r="HH57" s="207">
        <v>3565330</v>
      </c>
      <c r="HI57" s="207">
        <v>3064679</v>
      </c>
      <c r="HJ57" s="150">
        <v>414</v>
      </c>
      <c r="HK57" s="286" t="s">
        <v>752</v>
      </c>
      <c r="HL57" s="287"/>
      <c r="HM57" s="288"/>
      <c r="HN57" s="289" t="s">
        <v>400</v>
      </c>
      <c r="HO57" s="290"/>
      <c r="HP57" s="207">
        <v>1594117</v>
      </c>
      <c r="HQ57" s="207">
        <v>194399</v>
      </c>
      <c r="HR57" s="207">
        <v>1917178</v>
      </c>
      <c r="HS57" s="207">
        <v>3705694</v>
      </c>
      <c r="HT57" s="150">
        <v>52000</v>
      </c>
      <c r="HU57" s="303">
        <v>29.7</v>
      </c>
      <c r="HV57" s="304">
        <v>8.9</v>
      </c>
      <c r="HW57" s="304">
        <v>11.3</v>
      </c>
      <c r="HX57" s="305" t="s">
        <v>752</v>
      </c>
      <c r="HY57" s="306"/>
      <c r="HZ57" s="307"/>
      <c r="IA57" s="308" t="s">
        <v>400</v>
      </c>
      <c r="IB57" s="309"/>
      <c r="IC57" s="304">
        <v>49.9</v>
      </c>
      <c r="ID57" s="310">
        <v>17</v>
      </c>
      <c r="IE57" s="310">
        <v>1.1000000000000001</v>
      </c>
      <c r="IF57" s="310">
        <v>12.2</v>
      </c>
      <c r="IG57" s="304">
        <v>0.3</v>
      </c>
      <c r="IH57" s="304">
        <v>12.7</v>
      </c>
      <c r="II57" s="304">
        <v>93.2</v>
      </c>
      <c r="IJ57" s="304">
        <v>93.2</v>
      </c>
      <c r="IK57" s="286" t="s">
        <v>752</v>
      </c>
      <c r="IL57" s="287"/>
      <c r="IM57" s="288"/>
      <c r="IN57" s="289" t="s">
        <v>400</v>
      </c>
      <c r="IO57" s="290"/>
      <c r="IP57" s="311">
        <v>9.5</v>
      </c>
      <c r="IQ57" s="150">
        <v>60279110</v>
      </c>
      <c r="IR57" s="150">
        <v>1509626</v>
      </c>
      <c r="IS57" s="150">
        <v>1526476</v>
      </c>
      <c r="IT57" s="150">
        <v>5537139</v>
      </c>
      <c r="IU57" s="150">
        <v>1614405</v>
      </c>
      <c r="IV57" s="286" t="s">
        <v>752</v>
      </c>
      <c r="IW57" s="287"/>
      <c r="IX57" s="288"/>
      <c r="IY57" s="289" t="s">
        <v>400</v>
      </c>
      <c r="IZ57" s="290"/>
      <c r="JA57" s="207">
        <v>15734720</v>
      </c>
      <c r="JB57" s="207">
        <v>42405551</v>
      </c>
      <c r="JC57" s="207">
        <v>19479182</v>
      </c>
      <c r="JD57" s="207">
        <v>2784000</v>
      </c>
      <c r="JE57" s="207">
        <v>20142369</v>
      </c>
      <c r="JF57" s="207">
        <v>923993</v>
      </c>
      <c r="JG57" s="207">
        <v>898549</v>
      </c>
      <c r="JH57" s="207">
        <v>25444</v>
      </c>
      <c r="JI57" s="150">
        <v>15148910</v>
      </c>
      <c r="JJ57" s="286" t="s">
        <v>752</v>
      </c>
      <c r="JK57" s="287"/>
      <c r="JL57" s="288"/>
      <c r="JM57" s="289" t="s">
        <v>400</v>
      </c>
      <c r="JN57" s="290"/>
      <c r="JO57" s="207">
        <v>139050</v>
      </c>
      <c r="JP57" s="150">
        <v>3156</v>
      </c>
      <c r="JQ57" s="150">
        <v>5481</v>
      </c>
      <c r="JR57" s="150">
        <v>135750</v>
      </c>
      <c r="JS57" s="150">
        <v>77224</v>
      </c>
      <c r="JT57" s="216">
        <v>40336</v>
      </c>
      <c r="JU57" s="150">
        <v>20514</v>
      </c>
      <c r="JV57" s="150">
        <v>28712</v>
      </c>
      <c r="JW57" s="217">
        <v>522259</v>
      </c>
      <c r="JX57" s="217">
        <v>351986</v>
      </c>
      <c r="JY57" s="217">
        <v>238973</v>
      </c>
      <c r="JZ57" s="217">
        <v>102565</v>
      </c>
      <c r="KA57" s="286" t="s">
        <v>752</v>
      </c>
      <c r="KB57" s="287"/>
      <c r="KC57" s="288"/>
      <c r="KD57" s="289" t="s">
        <v>400</v>
      </c>
      <c r="KE57" s="290"/>
      <c r="KF57" s="207">
        <v>34927</v>
      </c>
      <c r="KG57" s="150">
        <v>101481</v>
      </c>
      <c r="KH57" s="150">
        <v>44620</v>
      </c>
      <c r="KI57" s="150">
        <v>42467</v>
      </c>
      <c r="KJ57" s="150">
        <v>52727</v>
      </c>
      <c r="KK57" s="216">
        <v>83135</v>
      </c>
      <c r="KL57" s="150">
        <v>50091</v>
      </c>
      <c r="KM57" s="150">
        <v>4333</v>
      </c>
      <c r="KN57" s="217">
        <v>508197</v>
      </c>
      <c r="KO57" s="286" t="s">
        <v>752</v>
      </c>
      <c r="KP57" s="287"/>
      <c r="KQ57" s="288"/>
      <c r="KR57" s="289" t="s">
        <v>400</v>
      </c>
      <c r="KS57" s="290"/>
      <c r="KT57" s="207">
        <v>23082839</v>
      </c>
      <c r="KU57" s="207">
        <v>43575267</v>
      </c>
      <c r="KV57" s="207">
        <v>29287568</v>
      </c>
      <c r="KW57" s="207">
        <v>50816904</v>
      </c>
      <c r="KX57" s="207">
        <v>158881</v>
      </c>
      <c r="KY57" s="312">
        <v>0.53</v>
      </c>
      <c r="KZ57" s="422" t="s">
        <v>752</v>
      </c>
    </row>
    <row r="58" spans="1:312" s="321" customFormat="1" ht="16.5" customHeight="1" x14ac:dyDescent="0.45">
      <c r="A58" s="420"/>
      <c r="B58" s="421"/>
      <c r="D58" s="336"/>
      <c r="E58" s="356"/>
      <c r="G58" s="207"/>
      <c r="H58" s="150"/>
      <c r="I58" s="150"/>
      <c r="J58" s="217"/>
      <c r="K58" s="217"/>
      <c r="L58" s="217"/>
      <c r="M58" s="217"/>
      <c r="N58" s="217"/>
      <c r="O58" s="150"/>
      <c r="P58" s="150"/>
      <c r="Q58" s="150"/>
      <c r="R58" s="216"/>
      <c r="S58" s="150"/>
      <c r="T58" s="286"/>
      <c r="U58" s="287"/>
      <c r="V58" s="288"/>
      <c r="W58" s="289"/>
      <c r="X58" s="290"/>
      <c r="Y58" s="150"/>
      <c r="Z58" s="216"/>
      <c r="AA58" s="150"/>
      <c r="AB58" s="150"/>
      <c r="AC58" s="150"/>
      <c r="AD58" s="207"/>
      <c r="AE58" s="207"/>
      <c r="AF58" s="207"/>
      <c r="AG58" s="207"/>
      <c r="AH58" s="207"/>
      <c r="AI58" s="207"/>
      <c r="AJ58" s="207"/>
      <c r="AK58" s="207"/>
      <c r="AL58" s="150"/>
      <c r="AM58" s="286"/>
      <c r="AN58" s="287"/>
      <c r="AO58" s="288"/>
      <c r="AP58" s="301"/>
      <c r="AQ58" s="302"/>
      <c r="AR58" s="150"/>
      <c r="AS58" s="207"/>
      <c r="AT58" s="207"/>
      <c r="AU58" s="207"/>
      <c r="AV58" s="150"/>
      <c r="AW58" s="150"/>
      <c r="AX58" s="150"/>
      <c r="AY58" s="207"/>
      <c r="AZ58" s="207"/>
      <c r="BA58" s="207"/>
      <c r="BB58" s="207"/>
      <c r="BC58" s="207"/>
      <c r="BD58" s="150"/>
      <c r="BE58" s="286"/>
      <c r="BF58" s="287"/>
      <c r="BG58" s="288"/>
      <c r="BH58" s="289"/>
      <c r="BI58" s="290"/>
      <c r="BJ58" s="207"/>
      <c r="BK58" s="207"/>
      <c r="BL58" s="207"/>
      <c r="BM58" s="207"/>
      <c r="BN58" s="207"/>
      <c r="BO58" s="207"/>
      <c r="BP58" s="207"/>
      <c r="BQ58" s="207"/>
      <c r="BR58" s="207"/>
      <c r="BS58" s="207"/>
      <c r="BT58" s="207"/>
      <c r="BU58" s="207"/>
      <c r="BV58" s="207"/>
      <c r="BW58" s="150"/>
      <c r="BX58" s="286"/>
      <c r="BY58" s="287"/>
      <c r="BZ58" s="288"/>
      <c r="CA58" s="289"/>
      <c r="CB58" s="290"/>
      <c r="CC58" s="207"/>
      <c r="CD58" s="207"/>
      <c r="CE58" s="207"/>
      <c r="CF58" s="207"/>
      <c r="CG58" s="207"/>
      <c r="CH58" s="207"/>
      <c r="CI58" s="207"/>
      <c r="CJ58" s="207"/>
      <c r="CK58" s="207"/>
      <c r="CL58" s="207"/>
      <c r="CM58" s="207"/>
      <c r="CN58" s="207"/>
      <c r="CO58" s="207"/>
      <c r="CP58" s="207"/>
      <c r="CQ58" s="150"/>
      <c r="CR58" s="286"/>
      <c r="CS58" s="287"/>
      <c r="CT58" s="288"/>
      <c r="CU58" s="289"/>
      <c r="CV58" s="290"/>
      <c r="CW58" s="207"/>
      <c r="CX58" s="207"/>
      <c r="CY58" s="207"/>
      <c r="CZ58" s="207"/>
      <c r="DA58" s="207"/>
      <c r="DB58" s="207"/>
      <c r="DC58" s="207"/>
      <c r="DD58" s="207"/>
      <c r="DE58" s="207"/>
      <c r="DF58" s="207"/>
      <c r="DG58" s="207"/>
      <c r="DH58" s="207"/>
      <c r="DI58" s="150"/>
      <c r="DJ58" s="286"/>
      <c r="DK58" s="287"/>
      <c r="DL58" s="288"/>
      <c r="DM58" s="289"/>
      <c r="DN58" s="290"/>
      <c r="DO58" s="207"/>
      <c r="DP58" s="207"/>
      <c r="DQ58" s="207"/>
      <c r="DR58" s="207"/>
      <c r="DS58" s="207"/>
      <c r="DT58" s="207"/>
      <c r="DU58" s="207"/>
      <c r="DV58" s="207"/>
      <c r="DW58" s="207"/>
      <c r="DX58" s="207"/>
      <c r="DY58" s="207"/>
      <c r="DZ58" s="207"/>
      <c r="EA58" s="207"/>
      <c r="EB58" s="150"/>
      <c r="EC58" s="286"/>
      <c r="ED58" s="287"/>
      <c r="EE58" s="288"/>
      <c r="EF58" s="289"/>
      <c r="EG58" s="290"/>
      <c r="EH58" s="207"/>
      <c r="EI58" s="207"/>
      <c r="EJ58" s="207"/>
      <c r="EK58" s="207"/>
      <c r="EL58" s="207"/>
      <c r="EM58" s="207"/>
      <c r="EN58" s="207"/>
      <c r="EO58" s="207"/>
      <c r="EP58" s="207"/>
      <c r="EQ58" s="207"/>
      <c r="ER58" s="207"/>
      <c r="ES58" s="207"/>
      <c r="ET58" s="150"/>
      <c r="EU58" s="150"/>
      <c r="EV58" s="286"/>
      <c r="EW58" s="287"/>
      <c r="EX58" s="288"/>
      <c r="EY58" s="289"/>
      <c r="EZ58" s="290"/>
      <c r="FA58" s="150"/>
      <c r="FB58" s="150"/>
      <c r="FC58" s="150"/>
      <c r="FD58" s="150"/>
      <c r="FE58" s="150"/>
      <c r="FF58" s="150"/>
      <c r="FG58" s="150"/>
      <c r="FH58" s="150"/>
      <c r="FI58" s="286"/>
      <c r="FJ58" s="287"/>
      <c r="FK58" s="288"/>
      <c r="FL58" s="289"/>
      <c r="FM58" s="290"/>
      <c r="FN58" s="207"/>
      <c r="FO58" s="207"/>
      <c r="FP58" s="207"/>
      <c r="FQ58" s="207"/>
      <c r="FR58" s="207"/>
      <c r="FS58" s="207"/>
      <c r="FT58" s="207"/>
      <c r="FU58" s="207"/>
      <c r="FV58" s="150"/>
      <c r="FW58" s="286"/>
      <c r="FX58" s="287"/>
      <c r="FY58" s="288"/>
      <c r="FZ58" s="289"/>
      <c r="GA58" s="290"/>
      <c r="GB58" s="207"/>
      <c r="GC58" s="207"/>
      <c r="GD58" s="207"/>
      <c r="GE58" s="207"/>
      <c r="GF58" s="207"/>
      <c r="GG58" s="207"/>
      <c r="GH58" s="207"/>
      <c r="GI58" s="207"/>
      <c r="GJ58" s="150"/>
      <c r="GK58" s="286"/>
      <c r="GL58" s="287"/>
      <c r="GM58" s="288"/>
      <c r="GN58" s="289"/>
      <c r="GO58" s="290"/>
      <c r="GP58" s="207"/>
      <c r="GQ58" s="207"/>
      <c r="GR58" s="207"/>
      <c r="GS58" s="207"/>
      <c r="GT58" s="207"/>
      <c r="GU58" s="207"/>
      <c r="GV58" s="207"/>
      <c r="GW58" s="207"/>
      <c r="GX58" s="207"/>
      <c r="GY58" s="207"/>
      <c r="GZ58" s="150"/>
      <c r="HA58" s="286"/>
      <c r="HB58" s="287"/>
      <c r="HC58" s="288"/>
      <c r="HD58" s="289"/>
      <c r="HE58" s="290"/>
      <c r="HF58" s="207"/>
      <c r="HG58" s="207"/>
      <c r="HH58" s="207"/>
      <c r="HI58" s="207"/>
      <c r="HJ58" s="150"/>
      <c r="HK58" s="286"/>
      <c r="HL58" s="287"/>
      <c r="HM58" s="288"/>
      <c r="HN58" s="289"/>
      <c r="HO58" s="290"/>
      <c r="HP58" s="207"/>
      <c r="HQ58" s="207"/>
      <c r="HR58" s="207"/>
      <c r="HS58" s="207"/>
      <c r="HT58" s="150"/>
      <c r="HU58" s="303"/>
      <c r="HV58" s="304"/>
      <c r="HW58" s="304"/>
      <c r="HX58" s="305"/>
      <c r="HY58" s="306"/>
      <c r="HZ58" s="307"/>
      <c r="IA58" s="308"/>
      <c r="IB58" s="309"/>
      <c r="IC58" s="304"/>
      <c r="ID58" s="310"/>
      <c r="IE58" s="310"/>
      <c r="IF58" s="310"/>
      <c r="IG58" s="304"/>
      <c r="IH58" s="304"/>
      <c r="II58" s="304"/>
      <c r="IJ58" s="304"/>
      <c r="IK58" s="286"/>
      <c r="IL58" s="287"/>
      <c r="IM58" s="288"/>
      <c r="IN58" s="289"/>
      <c r="IO58" s="290"/>
      <c r="IP58" s="311"/>
      <c r="IQ58" s="150"/>
      <c r="IR58" s="150"/>
      <c r="IS58" s="150"/>
      <c r="IT58" s="150"/>
      <c r="IU58" s="150"/>
      <c r="IV58" s="286"/>
      <c r="IW58" s="287"/>
      <c r="IX58" s="288"/>
      <c r="IY58" s="289"/>
      <c r="IZ58" s="290"/>
      <c r="JA58" s="207"/>
      <c r="JB58" s="207"/>
      <c r="JC58" s="207"/>
      <c r="JD58" s="207"/>
      <c r="JE58" s="207"/>
      <c r="JF58" s="207"/>
      <c r="JG58" s="207"/>
      <c r="JH58" s="207"/>
      <c r="JI58" s="150"/>
      <c r="JJ58" s="286"/>
      <c r="JK58" s="287"/>
      <c r="JL58" s="288"/>
      <c r="JM58" s="289"/>
      <c r="JN58" s="290"/>
      <c r="JO58" s="207"/>
      <c r="JP58" s="150"/>
      <c r="JQ58" s="150"/>
      <c r="JR58" s="150"/>
      <c r="JS58" s="150"/>
      <c r="JT58" s="216"/>
      <c r="JU58" s="150"/>
      <c r="JV58" s="150"/>
      <c r="JW58" s="217"/>
      <c r="JX58" s="217"/>
      <c r="JY58" s="217"/>
      <c r="JZ58" s="217"/>
      <c r="KA58" s="286"/>
      <c r="KB58" s="287"/>
      <c r="KC58" s="288"/>
      <c r="KD58" s="289"/>
      <c r="KE58" s="290"/>
      <c r="KF58" s="207"/>
      <c r="KG58" s="150"/>
      <c r="KH58" s="150"/>
      <c r="KI58" s="150"/>
      <c r="KJ58" s="150"/>
      <c r="KK58" s="216"/>
      <c r="KL58" s="150"/>
      <c r="KM58" s="150"/>
      <c r="KN58" s="217"/>
      <c r="KO58" s="286"/>
      <c r="KP58" s="287"/>
      <c r="KQ58" s="288"/>
      <c r="KR58" s="289"/>
      <c r="KS58" s="290"/>
      <c r="KT58" s="207"/>
      <c r="KU58" s="207"/>
      <c r="KV58" s="207"/>
      <c r="KW58" s="207"/>
      <c r="KX58" s="207"/>
      <c r="KY58" s="312"/>
      <c r="KZ58" s="422"/>
    </row>
    <row r="59" spans="1:312" s="321" customFormat="1" ht="39.6" x14ac:dyDescent="0.45">
      <c r="A59" s="420"/>
      <c r="D59" s="336"/>
      <c r="E59" s="423" t="s">
        <v>401</v>
      </c>
      <c r="G59" s="207">
        <v>7262429</v>
      </c>
      <c r="H59" s="207">
        <v>58147804</v>
      </c>
      <c r="I59" s="207">
        <v>541166</v>
      </c>
      <c r="J59" s="207">
        <v>448808</v>
      </c>
      <c r="K59" s="207">
        <v>691763</v>
      </c>
      <c r="L59" s="207">
        <v>1094731</v>
      </c>
      <c r="M59" s="207">
        <v>747598</v>
      </c>
      <c r="N59" s="207">
        <v>54623738</v>
      </c>
      <c r="O59" s="150">
        <v>42657189</v>
      </c>
      <c r="P59" s="150">
        <v>6809551</v>
      </c>
      <c r="Q59" s="150">
        <v>5156998</v>
      </c>
      <c r="R59" s="216">
        <v>1989973</v>
      </c>
      <c r="S59" s="150">
        <v>197294347</v>
      </c>
      <c r="T59" s="296" t="s">
        <v>753</v>
      </c>
      <c r="U59" s="290"/>
      <c r="V59" s="288"/>
      <c r="W59" s="299" t="s">
        <v>401</v>
      </c>
      <c r="X59" s="290"/>
      <c r="Y59" s="207">
        <v>127303992</v>
      </c>
      <c r="Z59" s="207">
        <v>111836644</v>
      </c>
      <c r="AA59" s="207">
        <v>3253792</v>
      </c>
      <c r="AB59" s="207">
        <v>12213556</v>
      </c>
      <c r="AC59" s="150">
        <v>69990355</v>
      </c>
      <c r="AD59" s="207">
        <v>2146293</v>
      </c>
      <c r="AE59" s="207">
        <v>2526661</v>
      </c>
      <c r="AF59" s="207">
        <v>11367</v>
      </c>
      <c r="AG59" s="207">
        <v>27</v>
      </c>
      <c r="AH59" s="207">
        <v>389649</v>
      </c>
      <c r="AI59" s="207">
        <v>8091078</v>
      </c>
      <c r="AJ59" s="207">
        <v>69</v>
      </c>
      <c r="AK59" s="207">
        <v>79923</v>
      </c>
      <c r="AL59" s="150">
        <v>878237</v>
      </c>
      <c r="AM59" s="296" t="s">
        <v>753</v>
      </c>
      <c r="AN59" s="287"/>
      <c r="AO59" s="288"/>
      <c r="AP59" s="313" t="s">
        <v>401</v>
      </c>
      <c r="AQ59" s="302"/>
      <c r="AR59" s="150">
        <v>4394901</v>
      </c>
      <c r="AS59" s="207">
        <v>28867942</v>
      </c>
      <c r="AT59" s="207">
        <v>22449510</v>
      </c>
      <c r="AU59" s="207">
        <v>94807</v>
      </c>
      <c r="AV59" s="150">
        <v>3984</v>
      </c>
      <c r="AW59" s="150">
        <v>24684</v>
      </c>
      <c r="AX59" s="150">
        <v>31223</v>
      </c>
      <c r="AY59" s="207">
        <v>8788557</v>
      </c>
      <c r="AZ59" s="207">
        <v>6038433</v>
      </c>
      <c r="BA59" s="207">
        <v>5435546</v>
      </c>
      <c r="BB59" s="207">
        <v>17179</v>
      </c>
      <c r="BC59" s="207">
        <v>585708</v>
      </c>
      <c r="BD59" s="150">
        <v>2750124</v>
      </c>
      <c r="BE59" s="296" t="s">
        <v>753</v>
      </c>
      <c r="BF59" s="287"/>
      <c r="BG59" s="288"/>
      <c r="BH59" s="299" t="s">
        <v>401</v>
      </c>
      <c r="BI59" s="290"/>
      <c r="BJ59" s="207">
        <v>39996</v>
      </c>
      <c r="BK59" s="207">
        <v>163303</v>
      </c>
      <c r="BL59" s="207">
        <v>0</v>
      </c>
      <c r="BM59" s="207">
        <v>0</v>
      </c>
      <c r="BN59" s="207">
        <v>9595</v>
      </c>
      <c r="BO59" s="207">
        <v>368095</v>
      </c>
      <c r="BP59" s="207">
        <v>0</v>
      </c>
      <c r="BQ59" s="207">
        <v>242</v>
      </c>
      <c r="BR59" s="207">
        <v>3189</v>
      </c>
      <c r="BS59" s="207">
        <v>36303</v>
      </c>
      <c r="BT59" s="207">
        <v>1200839</v>
      </c>
      <c r="BU59" s="207">
        <v>921038</v>
      </c>
      <c r="BV59" s="207">
        <v>0</v>
      </c>
      <c r="BW59" s="150">
        <v>4865</v>
      </c>
      <c r="BX59" s="296" t="s">
        <v>753</v>
      </c>
      <c r="BY59" s="287"/>
      <c r="BZ59" s="288"/>
      <c r="CA59" s="299" t="s">
        <v>401</v>
      </c>
      <c r="CB59" s="290"/>
      <c r="CC59" s="207">
        <v>0</v>
      </c>
      <c r="CD59" s="207">
        <v>2659</v>
      </c>
      <c r="CE59" s="207">
        <v>5675910</v>
      </c>
      <c r="CF59" s="207">
        <v>4430538</v>
      </c>
      <c r="CG59" s="207">
        <v>4012740</v>
      </c>
      <c r="CH59" s="207">
        <v>1</v>
      </c>
      <c r="CI59" s="207">
        <v>417797</v>
      </c>
      <c r="CJ59" s="207">
        <v>1245372</v>
      </c>
      <c r="CK59" s="207">
        <v>252</v>
      </c>
      <c r="CL59" s="207">
        <v>112133</v>
      </c>
      <c r="CM59" s="207">
        <v>0</v>
      </c>
      <c r="CN59" s="207">
        <v>0</v>
      </c>
      <c r="CO59" s="207">
        <v>15604</v>
      </c>
      <c r="CP59" s="207">
        <v>125792</v>
      </c>
      <c r="CQ59" s="150">
        <v>0</v>
      </c>
      <c r="CR59" s="296" t="s">
        <v>753</v>
      </c>
      <c r="CS59" s="287"/>
      <c r="CT59" s="288"/>
      <c r="CU59" s="299" t="s">
        <v>401</v>
      </c>
      <c r="CV59" s="290"/>
      <c r="CW59" s="207">
        <v>154</v>
      </c>
      <c r="CX59" s="207">
        <v>27970</v>
      </c>
      <c r="CY59" s="207">
        <v>57671</v>
      </c>
      <c r="CZ59" s="207">
        <v>542912</v>
      </c>
      <c r="DA59" s="207">
        <v>360996</v>
      </c>
      <c r="DB59" s="207">
        <v>1519</v>
      </c>
      <c r="DC59" s="207">
        <v>0</v>
      </c>
      <c r="DD59" s="207">
        <v>0</v>
      </c>
      <c r="DE59" s="207">
        <v>0</v>
      </c>
      <c r="DF59" s="207">
        <v>369</v>
      </c>
      <c r="DG59" s="207">
        <v>7569553</v>
      </c>
      <c r="DH59" s="207">
        <v>5408574</v>
      </c>
      <c r="DI59" s="150">
        <v>4880089</v>
      </c>
      <c r="DJ59" s="296" t="s">
        <v>753</v>
      </c>
      <c r="DK59" s="287"/>
      <c r="DL59" s="288"/>
      <c r="DM59" s="299" t="s">
        <v>401</v>
      </c>
      <c r="DN59" s="290"/>
      <c r="DO59" s="207">
        <v>528485</v>
      </c>
      <c r="DP59" s="207">
        <v>2160979</v>
      </c>
      <c r="DQ59" s="207">
        <v>95868</v>
      </c>
      <c r="DR59" s="207">
        <v>16997</v>
      </c>
      <c r="DS59" s="207">
        <v>119370</v>
      </c>
      <c r="DT59" s="207">
        <v>0</v>
      </c>
      <c r="DU59" s="207">
        <v>21851</v>
      </c>
      <c r="DV59" s="207">
        <v>1052304</v>
      </c>
      <c r="DW59" s="207">
        <v>854587</v>
      </c>
      <c r="DX59" s="207">
        <v>0</v>
      </c>
      <c r="DY59" s="207">
        <v>2</v>
      </c>
      <c r="DZ59" s="207">
        <v>0</v>
      </c>
      <c r="EA59" s="207">
        <v>0</v>
      </c>
      <c r="EB59" s="150">
        <v>47579043</v>
      </c>
      <c r="EC59" s="296" t="s">
        <v>753</v>
      </c>
      <c r="ED59" s="287"/>
      <c r="EE59" s="288"/>
      <c r="EF59" s="299" t="s">
        <v>401</v>
      </c>
      <c r="EG59" s="290"/>
      <c r="EH59" s="207">
        <v>19116749</v>
      </c>
      <c r="EI59" s="207">
        <v>19116749</v>
      </c>
      <c r="EJ59" s="207">
        <v>0</v>
      </c>
      <c r="EK59" s="207">
        <v>283007</v>
      </c>
      <c r="EL59" s="207">
        <v>18696239</v>
      </c>
      <c r="EM59" s="207">
        <v>137503</v>
      </c>
      <c r="EN59" s="207">
        <v>0</v>
      </c>
      <c r="EO59" s="207">
        <v>10560</v>
      </c>
      <c r="EP59" s="207">
        <v>441953</v>
      </c>
      <c r="EQ59" s="207">
        <v>406056</v>
      </c>
      <c r="ER59" s="207">
        <v>35897</v>
      </c>
      <c r="ES59" s="207">
        <v>201053</v>
      </c>
      <c r="ET59" s="150">
        <v>5805276</v>
      </c>
      <c r="EU59" s="150">
        <v>359883207</v>
      </c>
      <c r="EV59" s="296" t="s">
        <v>753</v>
      </c>
      <c r="EW59" s="287"/>
      <c r="EX59" s="288"/>
      <c r="EY59" s="299" t="s">
        <v>401</v>
      </c>
      <c r="EZ59" s="290"/>
      <c r="FA59" s="150">
        <v>687988</v>
      </c>
      <c r="FB59" s="150">
        <v>4071821</v>
      </c>
      <c r="FC59" s="150">
        <f>SUM(FC44+FC57)</f>
        <v>4759809</v>
      </c>
      <c r="FD59" s="150">
        <v>1455223</v>
      </c>
      <c r="FE59" s="150">
        <v>22452</v>
      </c>
      <c r="FF59" s="150">
        <v>52017487</v>
      </c>
      <c r="FG59" s="150">
        <v>13211155</v>
      </c>
      <c r="FH59" s="150">
        <v>6493009</v>
      </c>
      <c r="FI59" s="296" t="s">
        <v>753</v>
      </c>
      <c r="FJ59" s="287"/>
      <c r="FK59" s="288"/>
      <c r="FL59" s="299" t="s">
        <v>401</v>
      </c>
      <c r="FM59" s="290"/>
      <c r="FN59" s="207">
        <v>219141471</v>
      </c>
      <c r="FO59" s="207">
        <v>25731498</v>
      </c>
      <c r="FP59" s="207">
        <v>318072295</v>
      </c>
      <c r="FQ59" s="207">
        <v>63282310</v>
      </c>
      <c r="FR59" s="207">
        <v>324802</v>
      </c>
      <c r="FS59" s="207">
        <v>43714102</v>
      </c>
      <c r="FT59" s="207">
        <v>19243406</v>
      </c>
      <c r="FU59" s="207">
        <v>57794210</v>
      </c>
      <c r="FV59" s="150">
        <v>0</v>
      </c>
      <c r="FW59" s="296" t="s">
        <v>753</v>
      </c>
      <c r="FX59" s="287"/>
      <c r="FY59" s="288"/>
      <c r="FZ59" s="299" t="s">
        <v>401</v>
      </c>
      <c r="GA59" s="290"/>
      <c r="GB59" s="207">
        <v>103303975</v>
      </c>
      <c r="GC59" s="207">
        <v>224380495</v>
      </c>
      <c r="GD59" s="207">
        <f>GD44+GD57</f>
        <v>84942922</v>
      </c>
      <c r="GE59" s="207">
        <f>GE44+GE57</f>
        <v>132645525</v>
      </c>
      <c r="GF59" s="207">
        <f>GF44+GF57</f>
        <v>217588447</v>
      </c>
      <c r="GG59" s="207">
        <v>71849491</v>
      </c>
      <c r="GH59" s="207">
        <v>10360220</v>
      </c>
      <c r="GI59" s="207">
        <f>GI44+GI57</f>
        <v>82209711</v>
      </c>
      <c r="GJ59" s="150">
        <v>125329176</v>
      </c>
      <c r="GK59" s="296" t="s">
        <v>753</v>
      </c>
      <c r="GL59" s="287"/>
      <c r="GM59" s="288"/>
      <c r="GN59" s="299" t="s">
        <v>401</v>
      </c>
      <c r="GO59" s="290"/>
      <c r="GP59" s="207">
        <v>4538374</v>
      </c>
      <c r="GQ59" s="207">
        <f>GQ44+GQ57</f>
        <v>129867550</v>
      </c>
      <c r="GR59" s="207">
        <v>2252902</v>
      </c>
      <c r="GS59" s="207">
        <v>14780367</v>
      </c>
      <c r="GT59" s="207">
        <v>49684090</v>
      </c>
      <c r="GU59" s="207">
        <v>437291</v>
      </c>
      <c r="GV59" s="207">
        <v>1091209</v>
      </c>
      <c r="GW59" s="207">
        <v>4101290</v>
      </c>
      <c r="GX59" s="207">
        <v>0</v>
      </c>
      <c r="GY59" s="207">
        <v>0</v>
      </c>
      <c r="GZ59" s="150">
        <v>0</v>
      </c>
      <c r="HA59" s="296" t="s">
        <v>753</v>
      </c>
      <c r="HB59" s="287"/>
      <c r="HC59" s="288"/>
      <c r="HD59" s="299" t="s">
        <v>401</v>
      </c>
      <c r="HE59" s="290"/>
      <c r="HF59" s="207">
        <v>58146</v>
      </c>
      <c r="HG59" s="207">
        <v>56919328</v>
      </c>
      <c r="HH59" s="207">
        <v>88798482</v>
      </c>
      <c r="HI59" s="207">
        <v>81315798</v>
      </c>
      <c r="HJ59" s="150">
        <v>61749</v>
      </c>
      <c r="HK59" s="296" t="s">
        <v>753</v>
      </c>
      <c r="HL59" s="287"/>
      <c r="HM59" s="288"/>
      <c r="HN59" s="299" t="s">
        <v>401</v>
      </c>
      <c r="HO59" s="290"/>
      <c r="HP59" s="207">
        <v>21396007</v>
      </c>
      <c r="HQ59" s="207">
        <v>9672986</v>
      </c>
      <c r="HR59" s="207">
        <v>71050876</v>
      </c>
      <c r="HS59" s="207">
        <v>102119869</v>
      </c>
      <c r="HT59" s="150">
        <v>2901000</v>
      </c>
      <c r="HU59" s="303">
        <v>25.3</v>
      </c>
      <c r="HV59" s="304">
        <v>17.100000000000001</v>
      </c>
      <c r="HW59" s="304">
        <v>11.6</v>
      </c>
      <c r="HX59" s="314" t="s">
        <v>753</v>
      </c>
      <c r="HY59" s="306"/>
      <c r="HZ59" s="307"/>
      <c r="IA59" s="315" t="s">
        <v>401</v>
      </c>
      <c r="IB59" s="309"/>
      <c r="IC59" s="304">
        <v>54</v>
      </c>
      <c r="ID59" s="310">
        <v>16.100000000000001</v>
      </c>
      <c r="IE59" s="310">
        <v>1.3</v>
      </c>
      <c r="IF59" s="310">
        <v>11.6</v>
      </c>
      <c r="IG59" s="304">
        <v>0.2</v>
      </c>
      <c r="IH59" s="304">
        <v>13.3</v>
      </c>
      <c r="II59" s="304">
        <v>96.4</v>
      </c>
      <c r="IJ59" s="304">
        <v>96.5</v>
      </c>
      <c r="IK59" s="296" t="s">
        <v>753</v>
      </c>
      <c r="IL59" s="287"/>
      <c r="IM59" s="288"/>
      <c r="IN59" s="299" t="s">
        <v>401</v>
      </c>
      <c r="IO59" s="290"/>
      <c r="IP59" s="311">
        <v>10</v>
      </c>
      <c r="IQ59" s="150">
        <v>1423997008</v>
      </c>
      <c r="IR59" s="150">
        <v>75872972</v>
      </c>
      <c r="IS59" s="150">
        <v>38032416</v>
      </c>
      <c r="IT59" s="150">
        <v>148405300</v>
      </c>
      <c r="IU59" s="150">
        <v>27819561</v>
      </c>
      <c r="IV59" s="296" t="s">
        <v>753</v>
      </c>
      <c r="IW59" s="287"/>
      <c r="IX59" s="288"/>
      <c r="IY59" s="299" t="s">
        <v>401</v>
      </c>
      <c r="IZ59" s="290"/>
      <c r="JA59" s="207">
        <v>324829677</v>
      </c>
      <c r="JB59" s="207">
        <v>579164130</v>
      </c>
      <c r="JC59" s="207">
        <v>228907012</v>
      </c>
      <c r="JD59" s="207">
        <v>51466476</v>
      </c>
      <c r="JE59" s="207">
        <v>298790642</v>
      </c>
      <c r="JF59" s="207">
        <v>20346820</v>
      </c>
      <c r="JG59" s="207">
        <v>17490964</v>
      </c>
      <c r="JH59" s="207">
        <v>2855856</v>
      </c>
      <c r="JI59" s="150">
        <v>517657081</v>
      </c>
      <c r="JJ59" s="296" t="s">
        <v>753</v>
      </c>
      <c r="JK59" s="287"/>
      <c r="JL59" s="288"/>
      <c r="JM59" s="299" t="s">
        <v>401</v>
      </c>
      <c r="JN59" s="290"/>
      <c r="JO59" s="207">
        <v>156684</v>
      </c>
      <c r="JP59" s="150">
        <v>2125</v>
      </c>
      <c r="JQ59" s="150">
        <v>5400</v>
      </c>
      <c r="JR59" s="150">
        <v>57950</v>
      </c>
      <c r="JS59" s="150">
        <v>112856</v>
      </c>
      <c r="JT59" s="216">
        <v>37404</v>
      </c>
      <c r="JU59" s="150">
        <v>14549</v>
      </c>
      <c r="JV59" s="150">
        <v>24723</v>
      </c>
      <c r="JW59" s="217">
        <v>482267</v>
      </c>
      <c r="JX59" s="217">
        <v>288432</v>
      </c>
      <c r="JY59" s="217">
        <v>257600</v>
      </c>
      <c r="JZ59" s="217">
        <v>69461</v>
      </c>
      <c r="KA59" s="296" t="s">
        <v>753</v>
      </c>
      <c r="KB59" s="290"/>
      <c r="KC59" s="288"/>
      <c r="KD59" s="299" t="s">
        <v>401</v>
      </c>
      <c r="KE59" s="290"/>
      <c r="KF59" s="207">
        <v>29914</v>
      </c>
      <c r="KG59" s="150">
        <v>158225</v>
      </c>
      <c r="KH59" s="150">
        <v>42151</v>
      </c>
      <c r="KI59" s="150">
        <v>41997</v>
      </c>
      <c r="KJ59" s="150">
        <v>43240</v>
      </c>
      <c r="KK59" s="216">
        <v>61391</v>
      </c>
      <c r="KL59" s="150">
        <v>43965</v>
      </c>
      <c r="KM59" s="150">
        <v>3669</v>
      </c>
      <c r="KN59" s="217">
        <v>474178</v>
      </c>
      <c r="KO59" s="296" t="s">
        <v>753</v>
      </c>
      <c r="KP59" s="287"/>
      <c r="KQ59" s="288"/>
      <c r="KR59" s="299" t="s">
        <v>401</v>
      </c>
      <c r="KS59" s="290"/>
      <c r="KT59" s="207">
        <v>717638738</v>
      </c>
      <c r="KU59" s="207">
        <v>1002432543</v>
      </c>
      <c r="KV59" s="207">
        <v>917642112</v>
      </c>
      <c r="KW59" s="207">
        <v>1212340864</v>
      </c>
      <c r="KX59" s="207">
        <v>8334391</v>
      </c>
      <c r="KY59" s="312">
        <v>0.73</v>
      </c>
      <c r="KZ59" s="422" t="s">
        <v>753</v>
      </c>
    </row>
    <row r="60" spans="1:312" s="321" customFormat="1" ht="18" x14ac:dyDescent="0.45">
      <c r="A60" s="420"/>
      <c r="D60" s="336"/>
      <c r="E60" s="423"/>
      <c r="G60" s="207"/>
      <c r="H60" s="150"/>
      <c r="I60" s="150"/>
      <c r="J60" s="217"/>
      <c r="K60" s="217"/>
      <c r="L60" s="217"/>
      <c r="M60" s="217"/>
      <c r="N60" s="217"/>
      <c r="O60" s="150"/>
      <c r="P60" s="150"/>
      <c r="Q60" s="150"/>
      <c r="R60" s="216"/>
      <c r="S60" s="150"/>
      <c r="T60" s="296"/>
      <c r="U60" s="290"/>
      <c r="V60" s="288"/>
      <c r="W60" s="299"/>
      <c r="X60" s="290"/>
      <c r="Y60" s="150"/>
      <c r="Z60" s="216"/>
      <c r="AA60" s="150"/>
      <c r="AB60" s="150"/>
      <c r="AC60" s="150"/>
      <c r="AD60" s="207"/>
      <c r="AE60" s="207"/>
      <c r="AF60" s="207"/>
      <c r="AG60" s="207"/>
      <c r="AH60" s="207"/>
      <c r="AI60" s="207"/>
      <c r="AJ60" s="207"/>
      <c r="AK60" s="207"/>
      <c r="AL60" s="150"/>
      <c r="AM60" s="296"/>
      <c r="AN60" s="287"/>
      <c r="AO60" s="288"/>
      <c r="AP60" s="313"/>
      <c r="AQ60" s="302"/>
      <c r="AR60" s="150"/>
      <c r="AS60" s="207"/>
      <c r="AT60" s="207"/>
      <c r="AU60" s="207"/>
      <c r="AV60" s="150"/>
      <c r="AW60" s="150"/>
      <c r="AX60" s="150"/>
      <c r="AY60" s="207"/>
      <c r="AZ60" s="207"/>
      <c r="BA60" s="207"/>
      <c r="BB60" s="207"/>
      <c r="BC60" s="207"/>
      <c r="BD60" s="150"/>
      <c r="BE60" s="296"/>
      <c r="BF60" s="287"/>
      <c r="BG60" s="288"/>
      <c r="BH60" s="299"/>
      <c r="BI60" s="290"/>
      <c r="BJ60" s="207"/>
      <c r="BK60" s="207"/>
      <c r="BL60" s="207"/>
      <c r="BM60" s="207"/>
      <c r="BN60" s="207"/>
      <c r="BO60" s="207"/>
      <c r="BP60" s="207"/>
      <c r="BQ60" s="207"/>
      <c r="BR60" s="207"/>
      <c r="BS60" s="207"/>
      <c r="BT60" s="207"/>
      <c r="BU60" s="207"/>
      <c r="BV60" s="207"/>
      <c r="BW60" s="150"/>
      <c r="BX60" s="296"/>
      <c r="BY60" s="287"/>
      <c r="BZ60" s="288"/>
      <c r="CA60" s="299"/>
      <c r="CB60" s="290"/>
      <c r="CC60" s="207"/>
      <c r="CD60" s="207"/>
      <c r="CE60" s="207"/>
      <c r="CF60" s="207"/>
      <c r="CG60" s="207"/>
      <c r="CH60" s="207"/>
      <c r="CI60" s="207"/>
      <c r="CJ60" s="207"/>
      <c r="CK60" s="207"/>
      <c r="CL60" s="207"/>
      <c r="CM60" s="207"/>
      <c r="CN60" s="207"/>
      <c r="CO60" s="207"/>
      <c r="CP60" s="207"/>
      <c r="CQ60" s="150"/>
      <c r="CR60" s="296"/>
      <c r="CS60" s="287"/>
      <c r="CT60" s="288"/>
      <c r="CU60" s="299"/>
      <c r="CV60" s="290"/>
      <c r="CW60" s="207"/>
      <c r="CX60" s="207"/>
      <c r="CY60" s="207"/>
      <c r="CZ60" s="207"/>
      <c r="DA60" s="207"/>
      <c r="DB60" s="207"/>
      <c r="DC60" s="207"/>
      <c r="DD60" s="207"/>
      <c r="DE60" s="207"/>
      <c r="DF60" s="207"/>
      <c r="DG60" s="207"/>
      <c r="DH60" s="207"/>
      <c r="DI60" s="150"/>
      <c r="DJ60" s="296"/>
      <c r="DK60" s="287"/>
      <c r="DL60" s="288"/>
      <c r="DM60" s="299"/>
      <c r="DN60" s="290"/>
      <c r="DO60" s="207"/>
      <c r="DP60" s="207"/>
      <c r="DQ60" s="207"/>
      <c r="DR60" s="207"/>
      <c r="DS60" s="207"/>
      <c r="DT60" s="207"/>
      <c r="DU60" s="207"/>
      <c r="DV60" s="207"/>
      <c r="DW60" s="207"/>
      <c r="DX60" s="207"/>
      <c r="DY60" s="207"/>
      <c r="DZ60" s="207"/>
      <c r="EA60" s="207"/>
      <c r="EB60" s="150"/>
      <c r="EC60" s="296"/>
      <c r="ED60" s="287"/>
      <c r="EE60" s="288"/>
      <c r="EF60" s="299"/>
      <c r="EG60" s="290"/>
      <c r="EH60" s="207"/>
      <c r="EI60" s="207"/>
      <c r="EJ60" s="207"/>
      <c r="EK60" s="207"/>
      <c r="EL60" s="207"/>
      <c r="EM60" s="207"/>
      <c r="EN60" s="207"/>
      <c r="EO60" s="207"/>
      <c r="EP60" s="207"/>
      <c r="EQ60" s="207"/>
      <c r="ER60" s="207"/>
      <c r="ES60" s="207"/>
      <c r="ET60" s="150"/>
      <c r="EU60" s="150"/>
      <c r="EV60" s="296"/>
      <c r="EW60" s="287"/>
      <c r="EX60" s="288"/>
      <c r="EY60" s="299"/>
      <c r="EZ60" s="290"/>
      <c r="FA60" s="150"/>
      <c r="FB60" s="150"/>
      <c r="FC60" s="150"/>
      <c r="FD60" s="150"/>
      <c r="FE60" s="150"/>
      <c r="FF60" s="150"/>
      <c r="FG60" s="150"/>
      <c r="FH60" s="150"/>
      <c r="FI60" s="296"/>
      <c r="FJ60" s="287"/>
      <c r="FK60" s="288"/>
      <c r="FL60" s="299"/>
      <c r="FM60" s="290"/>
      <c r="FN60" s="207"/>
      <c r="FO60" s="207"/>
      <c r="FP60" s="207"/>
      <c r="FQ60" s="207"/>
      <c r="FR60" s="207"/>
      <c r="FS60" s="207"/>
      <c r="FT60" s="207"/>
      <c r="FU60" s="207"/>
      <c r="FV60" s="150"/>
      <c r="FW60" s="296"/>
      <c r="FX60" s="287"/>
      <c r="FY60" s="288"/>
      <c r="FZ60" s="299"/>
      <c r="GA60" s="290"/>
      <c r="GB60" s="207"/>
      <c r="GC60" s="207"/>
      <c r="GD60" s="207"/>
      <c r="GE60" s="207"/>
      <c r="GF60" s="207"/>
      <c r="GG60" s="207"/>
      <c r="GH60" s="207"/>
      <c r="GI60" s="207"/>
      <c r="GJ60" s="150"/>
      <c r="GK60" s="296"/>
      <c r="GL60" s="287"/>
      <c r="GM60" s="288"/>
      <c r="GN60" s="299"/>
      <c r="GO60" s="290"/>
      <c r="GP60" s="207"/>
      <c r="GQ60" s="207"/>
      <c r="GR60" s="207"/>
      <c r="GS60" s="207"/>
      <c r="GT60" s="207"/>
      <c r="GU60" s="207"/>
      <c r="GV60" s="207"/>
      <c r="GW60" s="207"/>
      <c r="GX60" s="207"/>
      <c r="GY60" s="207"/>
      <c r="GZ60" s="150"/>
      <c r="HA60" s="296"/>
      <c r="HB60" s="287"/>
      <c r="HC60" s="288"/>
      <c r="HD60" s="299"/>
      <c r="HE60" s="290"/>
      <c r="HF60" s="207"/>
      <c r="HG60" s="207"/>
      <c r="HH60" s="207"/>
      <c r="HI60" s="207"/>
      <c r="HJ60" s="150"/>
      <c r="HK60" s="296"/>
      <c r="HL60" s="287"/>
      <c r="HM60" s="288"/>
      <c r="HN60" s="299"/>
      <c r="HO60" s="290"/>
      <c r="HP60" s="207"/>
      <c r="HQ60" s="207"/>
      <c r="HR60" s="207"/>
      <c r="HS60" s="207"/>
      <c r="HT60" s="150"/>
      <c r="HU60" s="303"/>
      <c r="HV60" s="304"/>
      <c r="HW60" s="304"/>
      <c r="HX60" s="314"/>
      <c r="HY60" s="306"/>
      <c r="HZ60" s="307"/>
      <c r="IA60" s="315"/>
      <c r="IB60" s="309"/>
      <c r="IC60" s="304"/>
      <c r="ID60" s="310"/>
      <c r="IE60" s="310"/>
      <c r="IF60" s="310"/>
      <c r="IG60" s="304"/>
      <c r="IH60" s="304"/>
      <c r="II60" s="304"/>
      <c r="IJ60" s="304"/>
      <c r="IK60" s="296"/>
      <c r="IL60" s="287"/>
      <c r="IM60" s="288"/>
      <c r="IN60" s="299"/>
      <c r="IO60" s="290"/>
      <c r="IP60" s="311"/>
      <c r="IQ60" s="150"/>
      <c r="IR60" s="150"/>
      <c r="IS60" s="150"/>
      <c r="IT60" s="150"/>
      <c r="IU60" s="150"/>
      <c r="IV60" s="296"/>
      <c r="IW60" s="287"/>
      <c r="IX60" s="288"/>
      <c r="IY60" s="299"/>
      <c r="IZ60" s="290"/>
      <c r="JA60" s="207"/>
      <c r="JB60" s="207"/>
      <c r="JC60" s="207"/>
      <c r="JD60" s="207"/>
      <c r="JE60" s="207"/>
      <c r="JF60" s="207"/>
      <c r="JG60" s="207"/>
      <c r="JH60" s="207"/>
      <c r="JI60" s="150"/>
      <c r="JJ60" s="296"/>
      <c r="JK60" s="287"/>
      <c r="JL60" s="288"/>
      <c r="JM60" s="299"/>
      <c r="JN60" s="290"/>
      <c r="JO60" s="207"/>
      <c r="JP60" s="150"/>
      <c r="JQ60" s="150"/>
      <c r="JR60" s="150"/>
      <c r="JS60" s="150"/>
      <c r="JT60" s="216"/>
      <c r="JU60" s="150"/>
      <c r="JV60" s="150"/>
      <c r="JW60" s="217"/>
      <c r="JX60" s="217"/>
      <c r="JY60" s="217"/>
      <c r="JZ60" s="217"/>
      <c r="KA60" s="296"/>
      <c r="KB60" s="290"/>
      <c r="KC60" s="288"/>
      <c r="KD60" s="299"/>
      <c r="KE60" s="290"/>
      <c r="KF60" s="207"/>
      <c r="KG60" s="150"/>
      <c r="KH60" s="150"/>
      <c r="KI60" s="150"/>
      <c r="KJ60" s="150"/>
      <c r="KK60" s="216"/>
      <c r="KL60" s="150"/>
      <c r="KM60" s="150"/>
      <c r="KN60" s="217"/>
      <c r="KO60" s="296"/>
      <c r="KP60" s="287"/>
      <c r="KQ60" s="288"/>
      <c r="KR60" s="299"/>
      <c r="KS60" s="290"/>
      <c r="KT60" s="207"/>
      <c r="KU60" s="207"/>
      <c r="KV60" s="207"/>
      <c r="KW60" s="207"/>
      <c r="KX60" s="207"/>
      <c r="KY60" s="312"/>
      <c r="KZ60" s="422"/>
    </row>
    <row r="61" spans="1:312" s="321" customFormat="1" ht="18" x14ac:dyDescent="0.45">
      <c r="A61" s="420"/>
      <c r="D61" s="336"/>
      <c r="E61" s="356" t="s">
        <v>402</v>
      </c>
      <c r="G61" s="207">
        <v>8981458</v>
      </c>
      <c r="H61" s="207">
        <v>85880329</v>
      </c>
      <c r="I61" s="207">
        <v>615110</v>
      </c>
      <c r="J61" s="207">
        <v>635474</v>
      </c>
      <c r="K61" s="207">
        <v>700183</v>
      </c>
      <c r="L61" s="207">
        <v>2255097</v>
      </c>
      <c r="M61" s="207">
        <v>1469110</v>
      </c>
      <c r="N61" s="207">
        <v>80205355</v>
      </c>
      <c r="O61" s="150">
        <v>63343792</v>
      </c>
      <c r="P61" s="150">
        <v>9484181</v>
      </c>
      <c r="Q61" s="150">
        <v>7377382</v>
      </c>
      <c r="R61" s="216">
        <v>2185451</v>
      </c>
      <c r="S61" s="150">
        <v>484385427</v>
      </c>
      <c r="T61" s="296" t="s">
        <v>21</v>
      </c>
      <c r="U61" s="290"/>
      <c r="V61" s="288"/>
      <c r="W61" s="289" t="s">
        <v>402</v>
      </c>
      <c r="X61" s="290"/>
      <c r="Y61" s="207">
        <v>315677042</v>
      </c>
      <c r="Z61" s="207">
        <v>271833804</v>
      </c>
      <c r="AA61" s="207">
        <v>7390287</v>
      </c>
      <c r="AB61" s="207">
        <v>36452951</v>
      </c>
      <c r="AC61" s="150">
        <v>168708385</v>
      </c>
      <c r="AD61" s="207">
        <v>6031769</v>
      </c>
      <c r="AE61" s="207">
        <v>7800768</v>
      </c>
      <c r="AF61" s="207">
        <v>33918</v>
      </c>
      <c r="AG61" s="207">
        <v>153</v>
      </c>
      <c r="AH61" s="207">
        <v>1607599</v>
      </c>
      <c r="AI61" s="207">
        <v>16026082</v>
      </c>
      <c r="AJ61" s="207">
        <v>27883</v>
      </c>
      <c r="AK61" s="207">
        <v>110637</v>
      </c>
      <c r="AL61" s="150">
        <v>1223553</v>
      </c>
      <c r="AM61" s="296" t="s">
        <v>21</v>
      </c>
      <c r="AN61" s="287"/>
      <c r="AO61" s="288"/>
      <c r="AP61" s="301" t="s">
        <v>402</v>
      </c>
      <c r="AQ61" s="302"/>
      <c r="AR61" s="150">
        <v>6960562</v>
      </c>
      <c r="AS61" s="207">
        <v>67920650</v>
      </c>
      <c r="AT61" s="207">
        <v>59224955</v>
      </c>
      <c r="AU61" s="207">
        <v>419578</v>
      </c>
      <c r="AV61" s="150">
        <v>1103144</v>
      </c>
      <c r="AW61" s="150">
        <v>185911</v>
      </c>
      <c r="AX61" s="150">
        <v>31223</v>
      </c>
      <c r="AY61" s="207">
        <v>13780160</v>
      </c>
      <c r="AZ61" s="207">
        <v>9475004</v>
      </c>
      <c r="BA61" s="207">
        <v>8388999</v>
      </c>
      <c r="BB61" s="207">
        <v>38099</v>
      </c>
      <c r="BC61" s="207">
        <v>1047906</v>
      </c>
      <c r="BD61" s="150">
        <v>4305156</v>
      </c>
      <c r="BE61" s="296" t="s">
        <v>21</v>
      </c>
      <c r="BF61" s="287"/>
      <c r="BG61" s="288"/>
      <c r="BH61" s="289" t="s">
        <v>402</v>
      </c>
      <c r="BI61" s="290"/>
      <c r="BJ61" s="207">
        <v>136151</v>
      </c>
      <c r="BK61" s="207">
        <v>278917</v>
      </c>
      <c r="BL61" s="207">
        <v>0</v>
      </c>
      <c r="BM61" s="207">
        <v>0</v>
      </c>
      <c r="BN61" s="207">
        <v>20512</v>
      </c>
      <c r="BO61" s="207">
        <v>426230</v>
      </c>
      <c r="BP61" s="207">
        <v>147</v>
      </c>
      <c r="BQ61" s="207">
        <v>242</v>
      </c>
      <c r="BR61" s="207">
        <v>3192</v>
      </c>
      <c r="BS61" s="207">
        <v>36303</v>
      </c>
      <c r="BT61" s="207">
        <v>1816693</v>
      </c>
      <c r="BU61" s="207">
        <v>1556186</v>
      </c>
      <c r="BV61" s="207">
        <v>828</v>
      </c>
      <c r="BW61" s="150">
        <v>26701</v>
      </c>
      <c r="BX61" s="296" t="s">
        <v>21</v>
      </c>
      <c r="BY61" s="287"/>
      <c r="BZ61" s="288"/>
      <c r="CA61" s="289" t="s">
        <v>402</v>
      </c>
      <c r="CB61" s="290"/>
      <c r="CC61" s="207">
        <v>395</v>
      </c>
      <c r="CD61" s="207">
        <v>2659</v>
      </c>
      <c r="CE61" s="207">
        <v>13453351</v>
      </c>
      <c r="CF61" s="207">
        <v>10430233</v>
      </c>
      <c r="CG61" s="207">
        <v>9213280</v>
      </c>
      <c r="CH61" s="207">
        <v>1</v>
      </c>
      <c r="CI61" s="207">
        <v>1216952</v>
      </c>
      <c r="CJ61" s="207">
        <v>3023118</v>
      </c>
      <c r="CK61" s="207">
        <v>252</v>
      </c>
      <c r="CL61" s="207">
        <v>364874</v>
      </c>
      <c r="CM61" s="207">
        <v>0</v>
      </c>
      <c r="CN61" s="207">
        <v>0</v>
      </c>
      <c r="CO61" s="207">
        <v>51190</v>
      </c>
      <c r="CP61" s="207">
        <v>188931</v>
      </c>
      <c r="CQ61" s="150">
        <v>13</v>
      </c>
      <c r="CR61" s="296" t="s">
        <v>21</v>
      </c>
      <c r="CS61" s="287"/>
      <c r="CT61" s="288"/>
      <c r="CU61" s="289" t="s">
        <v>402</v>
      </c>
      <c r="CV61" s="290"/>
      <c r="CW61" s="207">
        <v>362</v>
      </c>
      <c r="CX61" s="207">
        <v>33851</v>
      </c>
      <c r="CY61" s="207">
        <v>179026</v>
      </c>
      <c r="CZ61" s="207">
        <v>1222558</v>
      </c>
      <c r="DA61" s="207">
        <v>952621</v>
      </c>
      <c r="DB61" s="207">
        <v>2927</v>
      </c>
      <c r="DC61" s="207">
        <v>26144</v>
      </c>
      <c r="DD61" s="207">
        <v>0</v>
      </c>
      <c r="DE61" s="207">
        <v>0</v>
      </c>
      <c r="DF61" s="207">
        <v>369</v>
      </c>
      <c r="DG61" s="207">
        <v>7949863</v>
      </c>
      <c r="DH61" s="207">
        <v>5707850</v>
      </c>
      <c r="DI61" s="150">
        <v>5137630</v>
      </c>
      <c r="DJ61" s="296" t="s">
        <v>21</v>
      </c>
      <c r="DK61" s="287"/>
      <c r="DL61" s="288"/>
      <c r="DM61" s="289" t="s">
        <v>402</v>
      </c>
      <c r="DN61" s="290"/>
      <c r="DO61" s="207">
        <v>570220</v>
      </c>
      <c r="DP61" s="207">
        <v>2242013</v>
      </c>
      <c r="DQ61" s="207">
        <v>104757</v>
      </c>
      <c r="DR61" s="207">
        <v>16997</v>
      </c>
      <c r="DS61" s="207">
        <v>119445</v>
      </c>
      <c r="DT61" s="207">
        <v>0</v>
      </c>
      <c r="DU61" s="207">
        <v>21851</v>
      </c>
      <c r="DV61" s="207">
        <v>1090627</v>
      </c>
      <c r="DW61" s="207">
        <v>886754</v>
      </c>
      <c r="DX61" s="207">
        <v>1580</v>
      </c>
      <c r="DY61" s="207">
        <v>2</v>
      </c>
      <c r="DZ61" s="207">
        <v>0</v>
      </c>
      <c r="EA61" s="207">
        <v>0</v>
      </c>
      <c r="EB61" s="150">
        <v>107922774</v>
      </c>
      <c r="EC61" s="296" t="s">
        <v>21</v>
      </c>
      <c r="ED61" s="287"/>
      <c r="EE61" s="288"/>
      <c r="EF61" s="289" t="s">
        <v>402</v>
      </c>
      <c r="EG61" s="290"/>
      <c r="EH61" s="207">
        <v>42901489</v>
      </c>
      <c r="EI61" s="207">
        <v>42901489</v>
      </c>
      <c r="EJ61" s="207">
        <v>0</v>
      </c>
      <c r="EK61" s="207">
        <v>283007</v>
      </c>
      <c r="EL61" s="207">
        <v>42480979</v>
      </c>
      <c r="EM61" s="207">
        <v>137503</v>
      </c>
      <c r="EN61" s="207">
        <v>0</v>
      </c>
      <c r="EO61" s="207">
        <v>46662</v>
      </c>
      <c r="EP61" s="207">
        <v>914063</v>
      </c>
      <c r="EQ61" s="207">
        <v>869338</v>
      </c>
      <c r="ER61" s="207">
        <v>44725</v>
      </c>
      <c r="ES61" s="207">
        <v>258663</v>
      </c>
      <c r="ET61" s="150">
        <v>7024631</v>
      </c>
      <c r="EU61" s="150">
        <v>775684321</v>
      </c>
      <c r="EV61" s="296" t="s">
        <v>21</v>
      </c>
      <c r="EW61" s="287"/>
      <c r="EX61" s="288"/>
      <c r="EY61" s="289" t="s">
        <v>402</v>
      </c>
      <c r="EZ61" s="290"/>
      <c r="FA61" s="150">
        <v>990877</v>
      </c>
      <c r="FB61" s="150">
        <v>9553986</v>
      </c>
      <c r="FC61" s="150">
        <f>FC59+FC9+FC10</f>
        <v>10544863</v>
      </c>
      <c r="FD61" s="150">
        <v>3457771</v>
      </c>
      <c r="FE61" s="150">
        <v>22927</v>
      </c>
      <c r="FF61" s="150">
        <v>87158031</v>
      </c>
      <c r="FG61" s="150">
        <v>19494149</v>
      </c>
      <c r="FH61" s="150">
        <v>9074317</v>
      </c>
      <c r="FI61" s="296" t="s">
        <v>21</v>
      </c>
      <c r="FJ61" s="287"/>
      <c r="FK61" s="288"/>
      <c r="FL61" s="289" t="s">
        <v>402</v>
      </c>
      <c r="FM61" s="290"/>
      <c r="FN61" s="207">
        <v>364228911</v>
      </c>
      <c r="FO61" s="207">
        <v>47417593</v>
      </c>
      <c r="FP61" s="207">
        <v>530853699</v>
      </c>
      <c r="FQ61" s="207">
        <v>100839278</v>
      </c>
      <c r="FR61" s="207">
        <v>5175148</v>
      </c>
      <c r="FS61" s="207">
        <v>55080127</v>
      </c>
      <c r="FT61" s="207">
        <v>40584003</v>
      </c>
      <c r="FU61" s="207">
        <v>173327903</v>
      </c>
      <c r="FV61" s="150">
        <v>0</v>
      </c>
      <c r="FW61" s="296" t="s">
        <v>21</v>
      </c>
      <c r="FX61" s="287"/>
      <c r="FY61" s="288"/>
      <c r="FZ61" s="289" t="s">
        <v>402</v>
      </c>
      <c r="GA61" s="290"/>
      <c r="GB61" s="207">
        <v>155732175</v>
      </c>
      <c r="GC61" s="207">
        <v>429899356</v>
      </c>
      <c r="GD61" s="207">
        <f>GD59+GD9+GD10</f>
        <v>220052141</v>
      </c>
      <c r="GE61" s="207">
        <f>GE59+GE9+GE10</f>
        <v>290449192</v>
      </c>
      <c r="GF61" s="207">
        <f>GF59+GF9+GF10</f>
        <v>510501333</v>
      </c>
      <c r="GG61" s="207">
        <v>198483386</v>
      </c>
      <c r="GH61" s="207">
        <v>16435573</v>
      </c>
      <c r="GI61" s="207">
        <f>GI59+GI9+GI10</f>
        <v>214918959</v>
      </c>
      <c r="GJ61" s="150">
        <v>250658011</v>
      </c>
      <c r="GK61" s="296" t="s">
        <v>21</v>
      </c>
      <c r="GL61" s="287"/>
      <c r="GM61" s="288"/>
      <c r="GN61" s="289" t="s">
        <v>402</v>
      </c>
      <c r="GO61" s="290"/>
      <c r="GP61" s="207">
        <v>36668537</v>
      </c>
      <c r="GQ61" s="207">
        <f>GQ59+GQ9+GQ10</f>
        <v>287326548</v>
      </c>
      <c r="GR61" s="207">
        <v>2616043</v>
      </c>
      <c r="GS61" s="207">
        <v>14780367</v>
      </c>
      <c r="GT61" s="207">
        <v>81230476</v>
      </c>
      <c r="GU61" s="207">
        <v>445591</v>
      </c>
      <c r="GV61" s="207">
        <v>1091209</v>
      </c>
      <c r="GW61" s="207">
        <v>4101290</v>
      </c>
      <c r="GX61" s="207">
        <v>0</v>
      </c>
      <c r="GY61" s="207">
        <v>0</v>
      </c>
      <c r="GZ61" s="150">
        <v>1500000</v>
      </c>
      <c r="HA61" s="296" t="s">
        <v>21</v>
      </c>
      <c r="HB61" s="287"/>
      <c r="HC61" s="288"/>
      <c r="HD61" s="289" t="s">
        <v>402</v>
      </c>
      <c r="HE61" s="290"/>
      <c r="HF61" s="207">
        <v>58146</v>
      </c>
      <c r="HG61" s="207">
        <v>104186428</v>
      </c>
      <c r="HH61" s="207">
        <v>145239012</v>
      </c>
      <c r="HI61" s="207">
        <v>147770270</v>
      </c>
      <c r="HJ61" s="150">
        <v>157388</v>
      </c>
      <c r="HK61" s="296" t="s">
        <v>21</v>
      </c>
      <c r="HL61" s="287"/>
      <c r="HM61" s="288"/>
      <c r="HN61" s="289" t="s">
        <v>402</v>
      </c>
      <c r="HO61" s="290"/>
      <c r="HP61" s="207">
        <v>43219822</v>
      </c>
      <c r="HQ61" s="207">
        <v>11300576</v>
      </c>
      <c r="HR61" s="207">
        <v>81675472</v>
      </c>
      <c r="HS61" s="207">
        <v>136195870</v>
      </c>
      <c r="HT61" s="150">
        <v>2901000</v>
      </c>
      <c r="HU61" s="303">
        <v>26.5</v>
      </c>
      <c r="HV61" s="304">
        <v>18.7</v>
      </c>
      <c r="HW61" s="304">
        <v>12.2</v>
      </c>
      <c r="HX61" s="314" t="s">
        <v>21</v>
      </c>
      <c r="HY61" s="306"/>
      <c r="HZ61" s="307"/>
      <c r="IA61" s="308" t="s">
        <v>402</v>
      </c>
      <c r="IB61" s="309"/>
      <c r="IC61" s="304">
        <v>57.5</v>
      </c>
      <c r="ID61" s="310">
        <v>13.8</v>
      </c>
      <c r="IE61" s="310">
        <v>1.6</v>
      </c>
      <c r="IF61" s="310">
        <v>9.6</v>
      </c>
      <c r="IG61" s="304">
        <v>0.1</v>
      </c>
      <c r="IH61" s="304">
        <v>11.6</v>
      </c>
      <c r="II61" s="304">
        <v>94.2</v>
      </c>
      <c r="IJ61" s="304">
        <v>94.2</v>
      </c>
      <c r="IK61" s="296" t="s">
        <v>21</v>
      </c>
      <c r="IL61" s="287"/>
      <c r="IM61" s="288"/>
      <c r="IN61" s="289" t="s">
        <v>402</v>
      </c>
      <c r="IO61" s="290"/>
      <c r="IP61" s="311">
        <v>12.2</v>
      </c>
      <c r="IQ61" s="150">
        <v>3343079609</v>
      </c>
      <c r="IR61" s="150">
        <v>262850204</v>
      </c>
      <c r="IS61" s="150">
        <v>180550800</v>
      </c>
      <c r="IT61" s="150">
        <v>277437805</v>
      </c>
      <c r="IU61" s="150">
        <v>39734999</v>
      </c>
      <c r="IV61" s="296" t="s">
        <v>21</v>
      </c>
      <c r="IW61" s="287"/>
      <c r="IX61" s="288"/>
      <c r="IY61" s="289" t="s">
        <v>402</v>
      </c>
      <c r="IZ61" s="290"/>
      <c r="JA61" s="207">
        <v>730742464</v>
      </c>
      <c r="JB61" s="207">
        <v>1003217688</v>
      </c>
      <c r="JC61" s="207">
        <v>543173240</v>
      </c>
      <c r="JD61" s="207">
        <v>54324798</v>
      </c>
      <c r="JE61" s="207">
        <v>405719650</v>
      </c>
      <c r="JF61" s="207">
        <v>44039626</v>
      </c>
      <c r="JG61" s="207">
        <v>38133770</v>
      </c>
      <c r="JH61" s="207">
        <v>5905856</v>
      </c>
      <c r="JI61" s="150">
        <v>947061646</v>
      </c>
      <c r="JJ61" s="296" t="s">
        <v>21</v>
      </c>
      <c r="JK61" s="287"/>
      <c r="JL61" s="288"/>
      <c r="JM61" s="289" t="s">
        <v>402</v>
      </c>
      <c r="JN61" s="290"/>
      <c r="JO61" s="207">
        <v>205061</v>
      </c>
      <c r="JP61" s="150">
        <v>2181</v>
      </c>
      <c r="JQ61" s="150">
        <v>5888</v>
      </c>
      <c r="JR61" s="150">
        <v>45985</v>
      </c>
      <c r="JS61" s="150">
        <v>145336</v>
      </c>
      <c r="JT61" s="216">
        <v>38302</v>
      </c>
      <c r="JU61" s="150">
        <v>10145</v>
      </c>
      <c r="JV61" s="150">
        <v>32738</v>
      </c>
      <c r="JW61" s="217">
        <v>577727</v>
      </c>
      <c r="JX61" s="217">
        <v>334749</v>
      </c>
      <c r="JY61" s="217">
        <v>331215</v>
      </c>
      <c r="JZ61" s="217">
        <v>88428</v>
      </c>
      <c r="KA61" s="296" t="s">
        <v>21</v>
      </c>
      <c r="KB61" s="290"/>
      <c r="KC61" s="288"/>
      <c r="KD61" s="289" t="s">
        <v>402</v>
      </c>
      <c r="KE61" s="290"/>
      <c r="KF61" s="207">
        <v>45490</v>
      </c>
      <c r="KG61" s="150">
        <v>197298</v>
      </c>
      <c r="KH61" s="150">
        <v>58292</v>
      </c>
      <c r="KI61" s="150">
        <v>58197</v>
      </c>
      <c r="KJ61" s="150">
        <v>45872</v>
      </c>
      <c r="KK61" s="216">
        <v>60517</v>
      </c>
      <c r="KL61" s="150">
        <v>45579</v>
      </c>
      <c r="KM61" s="150">
        <v>6165</v>
      </c>
      <c r="KN61" s="217">
        <v>569212</v>
      </c>
      <c r="KO61" s="296" t="s">
        <v>21</v>
      </c>
      <c r="KP61" s="287"/>
      <c r="KQ61" s="288"/>
      <c r="KR61" s="289" t="s">
        <v>402</v>
      </c>
      <c r="KS61" s="290"/>
      <c r="KT61" s="207">
        <v>1537684498</v>
      </c>
      <c r="KU61" s="207">
        <v>1922918304</v>
      </c>
      <c r="KV61" s="207">
        <v>1958486704</v>
      </c>
      <c r="KW61" s="207">
        <v>2364839964</v>
      </c>
      <c r="KX61" s="207">
        <v>19150965</v>
      </c>
      <c r="KY61" s="312">
        <v>0.81</v>
      </c>
      <c r="KZ61" s="422" t="s">
        <v>21</v>
      </c>
    </row>
    <row r="62" spans="1:312" s="321" customFormat="1" ht="8.1" customHeight="1" x14ac:dyDescent="0.45">
      <c r="A62" s="420"/>
      <c r="D62" s="330"/>
      <c r="E62" s="324"/>
      <c r="F62" s="324"/>
      <c r="G62" s="424"/>
      <c r="H62" s="425"/>
      <c r="I62" s="425"/>
      <c r="J62" s="426"/>
      <c r="K62" s="426"/>
      <c r="L62" s="426"/>
      <c r="M62" s="426"/>
      <c r="N62" s="426"/>
      <c r="O62" s="425"/>
      <c r="P62" s="425"/>
      <c r="Q62" s="425"/>
      <c r="R62" s="427"/>
      <c r="S62" s="425"/>
      <c r="T62" s="422"/>
      <c r="V62" s="330"/>
      <c r="W62" s="324"/>
      <c r="X62" s="324"/>
      <c r="Y62" s="425"/>
      <c r="Z62" s="427"/>
      <c r="AA62" s="425"/>
      <c r="AB62" s="425"/>
      <c r="AC62" s="425"/>
      <c r="AD62" s="428"/>
      <c r="AE62" s="429"/>
      <c r="AF62" s="429"/>
      <c r="AG62" s="429"/>
      <c r="AH62" s="429"/>
      <c r="AI62" s="429"/>
      <c r="AJ62" s="430"/>
      <c r="AK62" s="429"/>
      <c r="AL62" s="429"/>
      <c r="AM62" s="422"/>
      <c r="AO62" s="330"/>
      <c r="AP62" s="324"/>
      <c r="AQ62" s="324"/>
      <c r="AR62" s="429"/>
      <c r="AS62" s="431"/>
      <c r="AT62" s="431"/>
      <c r="AU62" s="431"/>
      <c r="AV62" s="431"/>
      <c r="AW62" s="429"/>
      <c r="AX62" s="429"/>
      <c r="AY62" s="428"/>
      <c r="AZ62" s="428"/>
      <c r="BA62" s="428"/>
      <c r="BB62" s="428"/>
      <c r="BC62" s="428"/>
      <c r="BD62" s="429"/>
      <c r="BE62" s="422"/>
      <c r="BG62" s="330"/>
      <c r="BH62" s="324"/>
      <c r="BI62" s="324"/>
      <c r="BJ62" s="428"/>
      <c r="BK62" s="428"/>
      <c r="BL62" s="428"/>
      <c r="BM62" s="428"/>
      <c r="BN62" s="428"/>
      <c r="BO62" s="428"/>
      <c r="BP62" s="428"/>
      <c r="BQ62" s="428"/>
      <c r="BR62" s="428"/>
      <c r="BS62" s="428"/>
      <c r="BT62" s="428"/>
      <c r="BU62" s="428"/>
      <c r="BV62" s="428"/>
      <c r="BW62" s="429"/>
      <c r="BX62" s="422"/>
      <c r="BZ62" s="330"/>
      <c r="CA62" s="324"/>
      <c r="CB62" s="324"/>
      <c r="CC62" s="428"/>
      <c r="CD62" s="428"/>
      <c r="CE62" s="428"/>
      <c r="CF62" s="428"/>
      <c r="CG62" s="428"/>
      <c r="CH62" s="428"/>
      <c r="CI62" s="428"/>
      <c r="CJ62" s="428"/>
      <c r="CK62" s="428"/>
      <c r="CL62" s="428"/>
      <c r="CM62" s="428"/>
      <c r="CN62" s="428"/>
      <c r="CO62" s="428"/>
      <c r="CP62" s="428"/>
      <c r="CQ62" s="429"/>
      <c r="CR62" s="422"/>
      <c r="CT62" s="330"/>
      <c r="CU62" s="324"/>
      <c r="CV62" s="324"/>
      <c r="CW62" s="428"/>
      <c r="CX62" s="428"/>
      <c r="CY62" s="428"/>
      <c r="CZ62" s="428"/>
      <c r="DA62" s="428"/>
      <c r="DB62" s="428"/>
      <c r="DC62" s="428"/>
      <c r="DD62" s="428"/>
      <c r="DE62" s="428"/>
      <c r="DF62" s="428"/>
      <c r="DG62" s="428"/>
      <c r="DH62" s="428"/>
      <c r="DI62" s="429"/>
      <c r="DJ62" s="422"/>
      <c r="DL62" s="330"/>
      <c r="DM62" s="324"/>
      <c r="DN62" s="324"/>
      <c r="DO62" s="428"/>
      <c r="DP62" s="428"/>
      <c r="DQ62" s="428"/>
      <c r="DR62" s="428"/>
      <c r="DS62" s="428"/>
      <c r="DT62" s="428"/>
      <c r="DU62" s="428"/>
      <c r="DV62" s="428"/>
      <c r="DW62" s="428"/>
      <c r="DX62" s="428"/>
      <c r="DY62" s="428"/>
      <c r="DZ62" s="428"/>
      <c r="EA62" s="428"/>
      <c r="EB62" s="429"/>
      <c r="EC62" s="422"/>
      <c r="EE62" s="330"/>
      <c r="EF62" s="324"/>
      <c r="EG62" s="324"/>
      <c r="EH62" s="432"/>
      <c r="EI62" s="432"/>
      <c r="EJ62" s="432"/>
      <c r="EK62" s="432"/>
      <c r="EL62" s="432"/>
      <c r="EM62" s="432"/>
      <c r="EN62" s="432"/>
      <c r="EO62" s="433"/>
      <c r="EP62" s="432"/>
      <c r="EQ62" s="432"/>
      <c r="ER62" s="434"/>
      <c r="ES62" s="434"/>
      <c r="ET62" s="432"/>
      <c r="EU62" s="432"/>
      <c r="EV62" s="422"/>
      <c r="EX62" s="330"/>
      <c r="EY62" s="324"/>
      <c r="EZ62" s="324"/>
      <c r="FA62" s="429"/>
      <c r="FB62" s="429"/>
      <c r="FC62" s="429"/>
      <c r="FD62" s="430"/>
      <c r="FE62" s="429"/>
      <c r="FF62" s="429"/>
      <c r="FG62" s="429"/>
      <c r="FH62" s="429"/>
      <c r="FI62" s="422"/>
      <c r="FK62" s="330"/>
      <c r="FL62" s="324"/>
      <c r="FM62" s="324"/>
      <c r="FN62" s="429"/>
      <c r="FO62" s="429"/>
      <c r="FP62" s="429"/>
      <c r="FQ62" s="429"/>
      <c r="FR62" s="430"/>
      <c r="FS62" s="429"/>
      <c r="FT62" s="429"/>
      <c r="FU62" s="431"/>
      <c r="FV62" s="431"/>
      <c r="FW62" s="422"/>
      <c r="FY62" s="330"/>
      <c r="FZ62" s="324"/>
      <c r="GA62" s="324"/>
      <c r="GB62" s="428"/>
      <c r="GC62" s="429"/>
      <c r="GD62" s="429"/>
      <c r="GE62" s="429"/>
      <c r="GF62" s="429"/>
      <c r="GG62" s="430"/>
      <c r="GH62" s="429"/>
      <c r="GI62" s="429"/>
      <c r="GJ62" s="431"/>
      <c r="GK62" s="422"/>
      <c r="GM62" s="330"/>
      <c r="GN62" s="324"/>
      <c r="GO62" s="324"/>
      <c r="GP62" s="428"/>
      <c r="GQ62" s="429"/>
      <c r="GR62" s="429"/>
      <c r="GS62" s="429"/>
      <c r="GT62" s="429"/>
      <c r="GU62" s="430"/>
      <c r="GV62" s="429"/>
      <c r="GW62" s="429"/>
      <c r="GX62" s="431"/>
      <c r="GY62" s="431"/>
      <c r="GZ62" s="429"/>
      <c r="HA62" s="422"/>
      <c r="HC62" s="330"/>
      <c r="HD62" s="324"/>
      <c r="HE62" s="324"/>
      <c r="HF62" s="428"/>
      <c r="HG62" s="429"/>
      <c r="HH62" s="429"/>
      <c r="HI62" s="429"/>
      <c r="HJ62" s="431"/>
      <c r="HK62" s="422"/>
      <c r="HM62" s="330"/>
      <c r="HN62" s="324"/>
      <c r="HO62" s="324"/>
      <c r="HP62" s="428"/>
      <c r="HQ62" s="429"/>
      <c r="HR62" s="429"/>
      <c r="HS62" s="429"/>
      <c r="HT62" s="429"/>
      <c r="HU62" s="316"/>
      <c r="HV62" s="317"/>
      <c r="HW62" s="317"/>
      <c r="HX62" s="435"/>
      <c r="HY62" s="436"/>
      <c r="HZ62" s="437"/>
      <c r="IA62" s="438"/>
      <c r="IB62" s="438"/>
      <c r="IC62" s="317"/>
      <c r="ID62" s="318"/>
      <c r="IE62" s="318"/>
      <c r="IF62" s="318"/>
      <c r="IG62" s="317"/>
      <c r="IH62" s="439"/>
      <c r="II62" s="439"/>
      <c r="IJ62" s="439"/>
      <c r="IK62" s="422"/>
      <c r="IM62" s="330"/>
      <c r="IN62" s="324"/>
      <c r="IO62" s="324"/>
      <c r="IP62" s="440"/>
      <c r="IQ62" s="429"/>
      <c r="IR62" s="429"/>
      <c r="IS62" s="431"/>
      <c r="IT62" s="431"/>
      <c r="IU62" s="431"/>
      <c r="IV62" s="422"/>
      <c r="IX62" s="330"/>
      <c r="IY62" s="324"/>
      <c r="IZ62" s="324"/>
      <c r="JA62" s="428"/>
      <c r="JB62" s="429"/>
      <c r="JC62" s="429"/>
      <c r="JD62" s="429"/>
      <c r="JE62" s="430"/>
      <c r="JF62" s="429"/>
      <c r="JG62" s="429"/>
      <c r="JH62" s="431"/>
      <c r="JI62" s="431"/>
      <c r="JJ62" s="422"/>
      <c r="JL62" s="330"/>
      <c r="JM62" s="324"/>
      <c r="JN62" s="324"/>
      <c r="JO62" s="424"/>
      <c r="JP62" s="425"/>
      <c r="JQ62" s="429"/>
      <c r="JR62" s="429"/>
      <c r="JS62" s="429"/>
      <c r="JT62" s="430"/>
      <c r="JU62" s="429"/>
      <c r="JV62" s="429"/>
      <c r="JW62" s="431"/>
      <c r="JX62" s="431"/>
      <c r="JY62" s="431"/>
      <c r="JZ62" s="431"/>
      <c r="KA62" s="422"/>
      <c r="KB62" s="319"/>
      <c r="KC62" s="330"/>
      <c r="KD62" s="324"/>
      <c r="KE62" s="324"/>
      <c r="KF62" s="428"/>
      <c r="KG62" s="429"/>
      <c r="KH62" s="429"/>
      <c r="KI62" s="429"/>
      <c r="KJ62" s="429"/>
      <c r="KK62" s="430"/>
      <c r="KL62" s="429"/>
      <c r="KM62" s="429"/>
      <c r="KN62" s="431"/>
      <c r="KO62" s="422"/>
      <c r="KQ62" s="330"/>
      <c r="KR62" s="324"/>
      <c r="KS62" s="324"/>
      <c r="KT62" s="441"/>
      <c r="KU62" s="442"/>
      <c r="KV62" s="442"/>
      <c r="KW62" s="442"/>
      <c r="KX62" s="442"/>
      <c r="KY62" s="442"/>
      <c r="KZ62" s="422"/>
    </row>
    <row r="63" spans="1:312" x14ac:dyDescent="0.45">
      <c r="B63" s="366"/>
      <c r="JO63" s="443"/>
      <c r="JP63" s="443"/>
      <c r="JQ63" s="443"/>
      <c r="JR63" s="443"/>
      <c r="JS63" s="443"/>
      <c r="JT63" s="443"/>
      <c r="JU63" s="443"/>
      <c r="JV63" s="443"/>
      <c r="JW63" s="443"/>
      <c r="JX63" s="443"/>
      <c r="JY63" s="443"/>
      <c r="JZ63" s="443"/>
    </row>
    <row r="64" spans="1:312" x14ac:dyDescent="0.45">
      <c r="B64" s="366"/>
    </row>
    <row r="66" spans="159:159" x14ac:dyDescent="0.45">
      <c r="FC66" s="445"/>
    </row>
  </sheetData>
  <mergeCells count="187">
    <mergeCell ref="DQ4:EA4"/>
    <mergeCell ref="JG4:JH4"/>
    <mergeCell ref="GI5:GI7"/>
    <mergeCell ref="JI4:JI7"/>
    <mergeCell ref="GF1:GK1"/>
    <mergeCell ref="GF2:GJ2"/>
    <mergeCell ref="GF3:GH3"/>
    <mergeCell ref="JY3:JZ3"/>
    <mergeCell ref="I4:P4"/>
    <mergeCell ref="Y4:AL4"/>
    <mergeCell ref="AR4:AX4"/>
    <mergeCell ref="AZ4:BD4"/>
    <mergeCell ref="BJ4:BW4"/>
    <mergeCell ref="CC4:CD4"/>
    <mergeCell ref="EB4:EB7"/>
    <mergeCell ref="EI4:EN4"/>
    <mergeCell ref="EO4:EO7"/>
    <mergeCell ref="EQ4:ER4"/>
    <mergeCell ref="ES4:ES7"/>
    <mergeCell ref="EU4:EU7"/>
    <mergeCell ref="CF4:CJ4"/>
    <mergeCell ref="CK4:CQ4"/>
    <mergeCell ref="CW4:DF4"/>
    <mergeCell ref="DH4:DI4"/>
    <mergeCell ref="DO4:DP4"/>
    <mergeCell ref="EL6:EL7"/>
    <mergeCell ref="EM6:EM7"/>
    <mergeCell ref="EQ6:EQ7"/>
    <mergeCell ref="JB4:JB7"/>
    <mergeCell ref="JC4:JE4"/>
    <mergeCell ref="JF4:JF7"/>
    <mergeCell ref="GP4:GQ4"/>
    <mergeCell ref="JO4:JO7"/>
    <mergeCell ref="HT4:HT7"/>
    <mergeCell ref="HU4:HW4"/>
    <mergeCell ref="IC4:IJ4"/>
    <mergeCell ref="IP4:IP7"/>
    <mergeCell ref="IQ4:IQ7"/>
    <mergeCell ref="IR4:IU4"/>
    <mergeCell ref="HU5:HU7"/>
    <mergeCell ref="HV5:HV7"/>
    <mergeCell ref="HW5:HW7"/>
    <mergeCell ref="IC5:IC7"/>
    <mergeCell ref="IJ6:IJ7"/>
    <mergeCell ref="IS6:IS7"/>
    <mergeCell ref="IT6:IT7"/>
    <mergeCell ref="IU6:IU7"/>
    <mergeCell ref="JE6:JE7"/>
    <mergeCell ref="JH6:JH7"/>
    <mergeCell ref="KF4:KG4"/>
    <mergeCell ref="KH4:KH7"/>
    <mergeCell ref="JZ5:JZ7"/>
    <mergeCell ref="KF5:KF7"/>
    <mergeCell ref="KG5:KG7"/>
    <mergeCell ref="JP4:JP7"/>
    <mergeCell ref="JQ4:JQ7"/>
    <mergeCell ref="JR4:JR7"/>
    <mergeCell ref="JS4:JS7"/>
    <mergeCell ref="JT4:JT7"/>
    <mergeCell ref="JU4:JU7"/>
    <mergeCell ref="CK5:CQ5"/>
    <mergeCell ref="CW5:DF5"/>
    <mergeCell ref="DQ5:EA5"/>
    <mergeCell ref="EJ5:EM5"/>
    <mergeCell ref="KU4:KU7"/>
    <mergeCell ref="KV4:KV7"/>
    <mergeCell ref="KW4:KW7"/>
    <mergeCell ref="KY4:KY7"/>
    <mergeCell ref="O5:Q5"/>
    <mergeCell ref="Z5:AB5"/>
    <mergeCell ref="AD5:AL5"/>
    <mergeCell ref="AR5:AX5"/>
    <mergeCell ref="BA5:BC5"/>
    <mergeCell ref="BJ5:BW5"/>
    <mergeCell ref="KJ4:KJ7"/>
    <mergeCell ref="KK4:KK7"/>
    <mergeCell ref="KL4:KL7"/>
    <mergeCell ref="KM4:KM7"/>
    <mergeCell ref="KN4:KN7"/>
    <mergeCell ref="KT4:KT7"/>
    <mergeCell ref="JV4:JV7"/>
    <mergeCell ref="JW4:JW7"/>
    <mergeCell ref="JX4:JX7"/>
    <mergeCell ref="JY4:JY7"/>
    <mergeCell ref="AE6:AE7"/>
    <mergeCell ref="AF6:AF7"/>
    <mergeCell ref="AG6:AG7"/>
    <mergeCell ref="AH6:AH7"/>
    <mergeCell ref="AI6:AI7"/>
    <mergeCell ref="AJ6:AJ7"/>
    <mergeCell ref="KI5:KI7"/>
    <mergeCell ref="KX5:KX7"/>
    <mergeCell ref="O6:O7"/>
    <mergeCell ref="P6:P7"/>
    <mergeCell ref="Q6:Q7"/>
    <mergeCell ref="R6:R7"/>
    <mergeCell ref="Z6:Z7"/>
    <mergeCell ref="AA6:AA7"/>
    <mergeCell ref="AB6:AB7"/>
    <mergeCell ref="AD6:AD7"/>
    <mergeCell ref="ID5:ID7"/>
    <mergeCell ref="IE5:IE7"/>
    <mergeCell ref="IF5:IF7"/>
    <mergeCell ref="IG5:IG7"/>
    <mergeCell ref="IH5:IH7"/>
    <mergeCell ref="II5:II7"/>
    <mergeCell ref="CC5:CD5"/>
    <mergeCell ref="CG5:CI5"/>
    <mergeCell ref="AV6:AV7"/>
    <mergeCell ref="AW6:AW7"/>
    <mergeCell ref="AX6:AX7"/>
    <mergeCell ref="BA6:BA7"/>
    <mergeCell ref="BB6:BB7"/>
    <mergeCell ref="BC6:BC7"/>
    <mergeCell ref="AK6:AK7"/>
    <mergeCell ref="AL6:AL7"/>
    <mergeCell ref="AR6:AR7"/>
    <mergeCell ref="AS6:AS7"/>
    <mergeCell ref="AT6:AT7"/>
    <mergeCell ref="AU6:AU7"/>
    <mergeCell ref="BP6:BP7"/>
    <mergeCell ref="BQ6:BQ7"/>
    <mergeCell ref="BR6:BR7"/>
    <mergeCell ref="BS6:BS7"/>
    <mergeCell ref="BT6:BT7"/>
    <mergeCell ref="BU6:BU7"/>
    <mergeCell ref="BJ6:BJ7"/>
    <mergeCell ref="BK6:BK7"/>
    <mergeCell ref="BL6:BL7"/>
    <mergeCell ref="BM6:BM7"/>
    <mergeCell ref="BN6:BN7"/>
    <mergeCell ref="BO6:BO7"/>
    <mergeCell ref="CI6:CI7"/>
    <mergeCell ref="CK6:CK7"/>
    <mergeCell ref="CL6:CL7"/>
    <mergeCell ref="CM6:CM7"/>
    <mergeCell ref="CN6:CN7"/>
    <mergeCell ref="CO6:CO7"/>
    <mergeCell ref="BV6:BV7"/>
    <mergeCell ref="BW6:BW7"/>
    <mergeCell ref="CC6:CC7"/>
    <mergeCell ref="CD6:CD7"/>
    <mergeCell ref="CG6:CG7"/>
    <mergeCell ref="CH6:CH7"/>
    <mergeCell ref="DA6:DA7"/>
    <mergeCell ref="DB6:DB7"/>
    <mergeCell ref="DC6:DC7"/>
    <mergeCell ref="DD6:DD7"/>
    <mergeCell ref="DE6:DE7"/>
    <mergeCell ref="DF6:DF7"/>
    <mergeCell ref="CP6:CP7"/>
    <mergeCell ref="CQ6:CQ7"/>
    <mergeCell ref="CW6:CW7"/>
    <mergeCell ref="CX6:CX7"/>
    <mergeCell ref="CY6:CY7"/>
    <mergeCell ref="CZ6:CZ7"/>
    <mergeCell ref="DI6:DI7"/>
    <mergeCell ref="DO6:DO7"/>
    <mergeCell ref="DQ6:DQ7"/>
    <mergeCell ref="DR6:DR7"/>
    <mergeCell ref="DS6:DS7"/>
    <mergeCell ref="DT6:DT7"/>
    <mergeCell ref="EA6:EA7"/>
    <mergeCell ref="EJ6:EJ7"/>
    <mergeCell ref="EK6:EK7"/>
    <mergeCell ref="DU6:DU7"/>
    <mergeCell ref="DV6:DV7"/>
    <mergeCell ref="DW6:DW7"/>
    <mergeCell ref="DX6:DX7"/>
    <mergeCell ref="DY6:DY7"/>
    <mergeCell ref="DZ6:DZ7"/>
    <mergeCell ref="FC4:FC7"/>
    <mergeCell ref="FP4:FP7"/>
    <mergeCell ref="GR4:GT4"/>
    <mergeCell ref="GU4:GW4"/>
    <mergeCell ref="GX4:GZ4"/>
    <mergeCell ref="HF4:HI4"/>
    <mergeCell ref="HS4:HS7"/>
    <mergeCell ref="GQ5:GQ7"/>
    <mergeCell ref="HG6:HG7"/>
    <mergeCell ref="FR4:FT4"/>
    <mergeCell ref="GC4:GC7"/>
    <mergeCell ref="GF4:GF7"/>
    <mergeCell ref="GG4:GI4"/>
    <mergeCell ref="FR5:FR7"/>
    <mergeCell ref="FS5:FS7"/>
    <mergeCell ref="FT5:FT7"/>
  </mergeCells>
  <phoneticPr fontId="3"/>
  <pageMargins left="0.51" right="0.41" top="0.38" bottom="0.34" header="0.3" footer="0.23"/>
  <pageSetup paperSize="9" scale="46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〈普会〉総括表</vt:lpstr>
      <vt:lpstr>決算収支の状況・歳入</vt:lpstr>
      <vt:lpstr>歳出</vt:lpstr>
      <vt:lpstr>歳出２</vt:lpstr>
      <vt:lpstr>〈普会〉総括表!Print_Area</vt:lpstr>
      <vt:lpstr>決算収支の状況・歳入!Print_Area</vt:lpstr>
      <vt:lpstr>歳出!Print_Area</vt:lpstr>
      <vt:lpstr>歳出２!Print_Area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西元　大志</cp:lastModifiedBy>
  <cp:lastPrinted>2026-02-27T05:53:31Z</cp:lastPrinted>
  <dcterms:created xsi:type="dcterms:W3CDTF">2022-01-25T04:53:06Z</dcterms:created>
  <dcterms:modified xsi:type="dcterms:W3CDTF">2026-02-27T05:54:18Z</dcterms:modified>
</cp:coreProperties>
</file>