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84727F8E-0D85-42B5-89D2-49C60F3E4997}" xr6:coauthVersionLast="47" xr6:coauthVersionMax="47" xr10:uidLastSave="{00000000-0000-0000-0000-000000000000}"/>
  <bookViews>
    <workbookView xWindow="12900" yWindow="5544" windowWidth="2388" windowHeight="564" xr2:uid="{D796DEE6-4378-43FE-991E-4D8173E8969D}"/>
  </bookViews>
  <sheets>
    <sheet name="その1" sheetId="1" r:id="rId1"/>
    <sheet name="その2" sheetId="2" r:id="rId2"/>
    <sheet name="その3" sheetId="3" r:id="rId3"/>
  </sheets>
  <definedNames>
    <definedName name="_xlnm.Print_Area" localSheetId="0">その1!$A$1:$P$51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G40" i="1"/>
  <c r="F40" i="1"/>
  <c r="E40" i="1"/>
  <c r="D40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G8" i="1"/>
  <c r="F8" i="1"/>
  <c r="E8" i="1"/>
  <c r="D8" i="1"/>
  <c r="B41" i="1"/>
  <c r="B42" i="1"/>
  <c r="B43" i="1"/>
  <c r="B44" i="1"/>
  <c r="B45" i="1"/>
  <c r="B46" i="1"/>
  <c r="B47" i="1"/>
  <c r="B48" i="1"/>
  <c r="B49" i="1"/>
  <c r="B40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8" i="1"/>
  <c r="C40" i="1" l="1"/>
  <c r="C41" i="1"/>
  <c r="C42" i="1"/>
  <c r="C43" i="1"/>
  <c r="C44" i="1"/>
  <c r="C45" i="1"/>
  <c r="C46" i="1"/>
  <c r="C47" i="1"/>
  <c r="C48" i="1"/>
  <c r="C49" i="1"/>
  <c r="F39" i="1"/>
  <c r="F50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B50" i="1"/>
  <c r="B39" i="1"/>
  <c r="B51" i="1" l="1"/>
  <c r="J4" i="3" l="1"/>
  <c r="J4" i="2"/>
  <c r="K4" i="3"/>
  <c r="S4" i="2"/>
  <c r="K4" i="2"/>
  <c r="R4" i="2"/>
  <c r="K4" i="1"/>
  <c r="J4" i="1"/>
  <c r="K51" i="3"/>
  <c r="O50" i="3"/>
  <c r="N50" i="3"/>
  <c r="M50" i="3"/>
  <c r="L50" i="3"/>
  <c r="K50" i="3"/>
  <c r="J50" i="3"/>
  <c r="O39" i="3"/>
  <c r="O51" i="3" s="1"/>
  <c r="N39" i="3"/>
  <c r="M39" i="3"/>
  <c r="L39" i="3"/>
  <c r="K39" i="3"/>
  <c r="J39" i="3"/>
  <c r="W50" i="2"/>
  <c r="V50" i="2"/>
  <c r="U50" i="2"/>
  <c r="T50" i="2"/>
  <c r="S50" i="2"/>
  <c r="R50" i="2"/>
  <c r="O50" i="2"/>
  <c r="N50" i="2"/>
  <c r="M50" i="2"/>
  <c r="L50" i="2"/>
  <c r="K50" i="2"/>
  <c r="J50" i="2"/>
  <c r="W39" i="2"/>
  <c r="V39" i="2"/>
  <c r="U39" i="2"/>
  <c r="T39" i="2"/>
  <c r="T51" i="2" s="1"/>
  <c r="S39" i="2"/>
  <c r="S51" i="2" s="1"/>
  <c r="R39" i="2"/>
  <c r="R51" i="2" s="1"/>
  <c r="O39" i="2"/>
  <c r="O51" i="2" s="1"/>
  <c r="N39" i="2"/>
  <c r="M39" i="2"/>
  <c r="L39" i="2"/>
  <c r="K39" i="2"/>
  <c r="J39" i="2"/>
  <c r="J51" i="2" s="1"/>
  <c r="F51" i="1"/>
  <c r="O50" i="1"/>
  <c r="N50" i="1"/>
  <c r="M50" i="1"/>
  <c r="L50" i="1"/>
  <c r="K50" i="1"/>
  <c r="J50" i="1"/>
  <c r="G50" i="1"/>
  <c r="E50" i="1"/>
  <c r="D50" i="1"/>
  <c r="O39" i="1"/>
  <c r="O51" i="1" s="1"/>
  <c r="N39" i="1"/>
  <c r="M39" i="1"/>
  <c r="M51" i="1" s="1"/>
  <c r="L39" i="1"/>
  <c r="K39" i="1"/>
  <c r="K51" i="1" s="1"/>
  <c r="J39" i="1"/>
  <c r="J51" i="1" s="1"/>
  <c r="G39" i="1"/>
  <c r="G51" i="1" s="1"/>
  <c r="E39" i="1"/>
  <c r="D39" i="1"/>
  <c r="C39" i="1"/>
  <c r="J51" i="3" l="1"/>
  <c r="L51" i="3"/>
  <c r="M51" i="3"/>
  <c r="N51" i="3"/>
  <c r="V51" i="2"/>
  <c r="U51" i="2"/>
  <c r="W51" i="2"/>
  <c r="K51" i="2"/>
  <c r="L51" i="2"/>
  <c r="M51" i="2"/>
  <c r="N51" i="2"/>
  <c r="L51" i="1"/>
  <c r="N51" i="1"/>
  <c r="D51" i="1"/>
  <c r="E51" i="1"/>
  <c r="C50" i="1"/>
  <c r="C51" i="1" s="1"/>
</calcChain>
</file>

<file path=xl/sharedStrings.xml><?xml version="1.0" encoding="utf-8"?>
<sst xmlns="http://schemas.openxmlformats.org/spreadsheetml/2006/main" count="517" uniqueCount="113">
  <si>
    <t>【職員区分別、学歴別採用職員数】</t>
    <rPh sb="1" eb="3">
      <t>ショクイン</t>
    </rPh>
    <rPh sb="3" eb="5">
      <t>クブン</t>
    </rPh>
    <rPh sb="5" eb="6">
      <t>ベツ</t>
    </rPh>
    <rPh sb="7" eb="9">
      <t>ガクレキ</t>
    </rPh>
    <rPh sb="9" eb="10">
      <t>ベツ</t>
    </rPh>
    <rPh sb="10" eb="12">
      <t>サイヨウ</t>
    </rPh>
    <rPh sb="12" eb="15">
      <t>ショクインスウ</t>
    </rPh>
    <phoneticPr fontId="1"/>
  </si>
  <si>
    <t>〔全職員〕</t>
    <rPh sb="1" eb="2">
      <t>ゼン</t>
    </rPh>
    <rPh sb="2" eb="4">
      <t>ショクイン</t>
    </rPh>
    <phoneticPr fontId="1"/>
  </si>
  <si>
    <t>（単位：人）</t>
    <rPh sb="1" eb="3">
      <t>タンイ</t>
    </rPh>
    <rPh sb="4" eb="5">
      <t>ニン</t>
    </rPh>
    <phoneticPr fontId="1"/>
  </si>
  <si>
    <t>〔一般職員〕</t>
    <rPh sb="1" eb="3">
      <t>イッパン</t>
    </rPh>
    <rPh sb="3" eb="5">
      <t>ショクイン</t>
    </rPh>
    <phoneticPr fontId="1"/>
  </si>
  <si>
    <t>区　　分</t>
    <rPh sb="0" eb="1">
      <t>ク</t>
    </rPh>
    <rPh sb="3" eb="4">
      <t>ブン</t>
    </rPh>
    <phoneticPr fontId="1"/>
  </si>
  <si>
    <t>全　　　　　　　　職　　　　　　　　員</t>
    <rPh sb="0" eb="1">
      <t>ゼン</t>
    </rPh>
    <rPh sb="9" eb="10">
      <t>ショク</t>
    </rPh>
    <rPh sb="18" eb="19">
      <t>イン</t>
    </rPh>
    <phoneticPr fontId="1"/>
  </si>
  <si>
    <t>一　　　　　　般　　　　　　職　　　　　　員</t>
    <rPh sb="0" eb="1">
      <t>１</t>
    </rPh>
    <rPh sb="7" eb="8">
      <t>バン</t>
    </rPh>
    <rPh sb="14" eb="15">
      <t>ショク</t>
    </rPh>
    <rPh sb="21" eb="22">
      <t>イン</t>
    </rPh>
    <phoneticPr fontId="1"/>
  </si>
  <si>
    <t>計</t>
    <rPh sb="0" eb="1">
      <t>ケイ</t>
    </rPh>
    <phoneticPr fontId="1"/>
  </si>
  <si>
    <t>大　学　卒</t>
    <rPh sb="0" eb="1">
      <t>ダイ</t>
    </rPh>
    <rPh sb="2" eb="3">
      <t>ガク</t>
    </rPh>
    <rPh sb="4" eb="5">
      <t>ソツ</t>
    </rPh>
    <phoneticPr fontId="1"/>
  </si>
  <si>
    <t>短　大　卒</t>
    <rPh sb="0" eb="1">
      <t>タン</t>
    </rPh>
    <rPh sb="2" eb="3">
      <t>ダイ</t>
    </rPh>
    <rPh sb="4" eb="5">
      <t>ソツ</t>
    </rPh>
    <phoneticPr fontId="1"/>
  </si>
  <si>
    <t>高　校　卒</t>
    <rPh sb="0" eb="1">
      <t>タカ</t>
    </rPh>
    <rPh sb="2" eb="3">
      <t>コウ</t>
    </rPh>
    <rPh sb="4" eb="5">
      <t>ソツ</t>
    </rPh>
    <phoneticPr fontId="1"/>
  </si>
  <si>
    <t>中　学　卒</t>
    <rPh sb="0" eb="1">
      <t>ナカ</t>
    </rPh>
    <rPh sb="2" eb="3">
      <t>ガク</t>
    </rPh>
    <rPh sb="4" eb="5">
      <t>ソツ</t>
    </rPh>
    <phoneticPr fontId="1"/>
  </si>
  <si>
    <t>市町村名</t>
    <rPh sb="0" eb="3">
      <t>シチョウソン</t>
    </rPh>
    <rPh sb="3" eb="4">
      <t>メイ</t>
    </rPh>
    <phoneticPr fontId="1"/>
  </si>
  <si>
    <t>岸和田市</t>
    <rPh sb="0" eb="4">
      <t>キシワダシ</t>
    </rPh>
    <phoneticPr fontId="1"/>
  </si>
  <si>
    <t>岸</t>
    <rPh sb="0" eb="1">
      <t>キシ</t>
    </rPh>
    <phoneticPr fontId="1"/>
  </si>
  <si>
    <t>豊中市</t>
    <rPh sb="0" eb="3">
      <t>トヨナカシ</t>
    </rPh>
    <phoneticPr fontId="1"/>
  </si>
  <si>
    <t>豊中</t>
    <rPh sb="0" eb="2">
      <t>トヨナカ</t>
    </rPh>
    <phoneticPr fontId="1"/>
  </si>
  <si>
    <t>池田市</t>
    <rPh sb="0" eb="3">
      <t>イケダシ</t>
    </rPh>
    <phoneticPr fontId="1"/>
  </si>
  <si>
    <t>池</t>
    <rPh sb="0" eb="1">
      <t>イケ</t>
    </rPh>
    <phoneticPr fontId="1"/>
  </si>
  <si>
    <t>吹田市</t>
    <rPh sb="0" eb="3">
      <t>スイタシ</t>
    </rPh>
    <phoneticPr fontId="1"/>
  </si>
  <si>
    <t>吹</t>
    <rPh sb="0" eb="1">
      <t>スイ</t>
    </rPh>
    <phoneticPr fontId="1"/>
  </si>
  <si>
    <t>泉大津市</t>
    <rPh sb="0" eb="4">
      <t>イズミオオツシ</t>
    </rPh>
    <phoneticPr fontId="1"/>
  </si>
  <si>
    <t>泉大</t>
    <rPh sb="0" eb="1">
      <t>イズミ</t>
    </rPh>
    <rPh sb="1" eb="2">
      <t>ダイ</t>
    </rPh>
    <phoneticPr fontId="1"/>
  </si>
  <si>
    <t>高槻市</t>
    <rPh sb="0" eb="3">
      <t>タカツキシ</t>
    </rPh>
    <phoneticPr fontId="1"/>
  </si>
  <si>
    <t>高槻</t>
    <rPh sb="0" eb="2">
      <t>タカツキ</t>
    </rPh>
    <phoneticPr fontId="1"/>
  </si>
  <si>
    <t>貝塚市</t>
    <rPh sb="0" eb="3">
      <t>カイヅカシ</t>
    </rPh>
    <phoneticPr fontId="1"/>
  </si>
  <si>
    <t>貝</t>
    <rPh sb="0" eb="1">
      <t>カイ</t>
    </rPh>
    <phoneticPr fontId="1"/>
  </si>
  <si>
    <t>守口市</t>
    <rPh sb="0" eb="3">
      <t>モリグチシ</t>
    </rPh>
    <phoneticPr fontId="1"/>
  </si>
  <si>
    <t>守</t>
    <rPh sb="0" eb="1">
      <t>マモル</t>
    </rPh>
    <phoneticPr fontId="1"/>
  </si>
  <si>
    <t>枚方市</t>
    <rPh sb="0" eb="3">
      <t>ヒラカタシ</t>
    </rPh>
    <phoneticPr fontId="1"/>
  </si>
  <si>
    <t>枚</t>
    <rPh sb="0" eb="1">
      <t>マイ</t>
    </rPh>
    <phoneticPr fontId="1"/>
  </si>
  <si>
    <t>茨木市</t>
    <rPh sb="0" eb="3">
      <t>イバラキシ</t>
    </rPh>
    <phoneticPr fontId="1"/>
  </si>
  <si>
    <t>茨</t>
    <rPh sb="0" eb="1">
      <t>イバラ</t>
    </rPh>
    <phoneticPr fontId="1"/>
  </si>
  <si>
    <t>八尾市</t>
    <rPh sb="0" eb="3">
      <t>ヤオシ</t>
    </rPh>
    <phoneticPr fontId="1"/>
  </si>
  <si>
    <t>八</t>
    <rPh sb="0" eb="1">
      <t>ハチ</t>
    </rPh>
    <phoneticPr fontId="1"/>
  </si>
  <si>
    <t>泉佐野市</t>
    <rPh sb="0" eb="4">
      <t>イズミサノシ</t>
    </rPh>
    <phoneticPr fontId="1"/>
  </si>
  <si>
    <t>泉佐</t>
    <rPh sb="0" eb="1">
      <t>イズミ</t>
    </rPh>
    <rPh sb="1" eb="2">
      <t>サ</t>
    </rPh>
    <phoneticPr fontId="1"/>
  </si>
  <si>
    <t>富田林市</t>
    <rPh sb="0" eb="4">
      <t>トンダバヤシシ</t>
    </rPh>
    <phoneticPr fontId="1"/>
  </si>
  <si>
    <t>富</t>
    <rPh sb="0" eb="1">
      <t>トミ</t>
    </rPh>
    <phoneticPr fontId="1"/>
  </si>
  <si>
    <t>寝屋川市</t>
    <rPh sb="0" eb="4">
      <t>ネヤガワシ</t>
    </rPh>
    <phoneticPr fontId="1"/>
  </si>
  <si>
    <t>寝</t>
    <rPh sb="0" eb="1">
      <t>ネ</t>
    </rPh>
    <phoneticPr fontId="1"/>
  </si>
  <si>
    <t>河内長野市</t>
    <rPh sb="0" eb="5">
      <t>カワチナガノシ</t>
    </rPh>
    <phoneticPr fontId="1"/>
  </si>
  <si>
    <t>河長</t>
    <rPh sb="0" eb="1">
      <t>カワ</t>
    </rPh>
    <rPh sb="1" eb="2">
      <t>チョウ</t>
    </rPh>
    <phoneticPr fontId="1"/>
  </si>
  <si>
    <t>松原市</t>
    <rPh sb="0" eb="3">
      <t>マツバラシ</t>
    </rPh>
    <phoneticPr fontId="1"/>
  </si>
  <si>
    <t>松</t>
    <rPh sb="0" eb="1">
      <t>マツ</t>
    </rPh>
    <phoneticPr fontId="1"/>
  </si>
  <si>
    <t>大東市</t>
    <rPh sb="0" eb="3">
      <t>ダイトウシ</t>
    </rPh>
    <phoneticPr fontId="1"/>
  </si>
  <si>
    <t>大東</t>
    <rPh sb="0" eb="2">
      <t>ダイトウ</t>
    </rPh>
    <phoneticPr fontId="1"/>
  </si>
  <si>
    <t>和泉市</t>
    <rPh sb="0" eb="3">
      <t>イズミシ</t>
    </rPh>
    <phoneticPr fontId="1"/>
  </si>
  <si>
    <t>和</t>
    <rPh sb="0" eb="1">
      <t>ワ</t>
    </rPh>
    <phoneticPr fontId="1"/>
  </si>
  <si>
    <t>箕面市</t>
    <rPh sb="0" eb="3">
      <t>ミノオシ</t>
    </rPh>
    <phoneticPr fontId="1"/>
  </si>
  <si>
    <t>箕</t>
    <rPh sb="0" eb="1">
      <t>ミ</t>
    </rPh>
    <phoneticPr fontId="1"/>
  </si>
  <si>
    <t>柏原市</t>
    <rPh sb="0" eb="3">
      <t>カシワラシ</t>
    </rPh>
    <phoneticPr fontId="1"/>
  </si>
  <si>
    <t>柏</t>
    <rPh sb="0" eb="1">
      <t>カシワ</t>
    </rPh>
    <phoneticPr fontId="1"/>
  </si>
  <si>
    <t>羽曳野市</t>
    <rPh sb="0" eb="4">
      <t>ハビキノシ</t>
    </rPh>
    <phoneticPr fontId="1"/>
  </si>
  <si>
    <t>羽</t>
    <rPh sb="0" eb="1">
      <t>ハ</t>
    </rPh>
    <phoneticPr fontId="1"/>
  </si>
  <si>
    <t>門真市</t>
    <rPh sb="0" eb="3">
      <t>カドマシ</t>
    </rPh>
    <phoneticPr fontId="1"/>
  </si>
  <si>
    <t>門</t>
    <rPh sb="0" eb="1">
      <t>カド</t>
    </rPh>
    <phoneticPr fontId="1"/>
  </si>
  <si>
    <t>摂津市</t>
    <rPh sb="0" eb="3">
      <t>セッツシ</t>
    </rPh>
    <phoneticPr fontId="1"/>
  </si>
  <si>
    <t>摂</t>
    <rPh sb="0" eb="1">
      <t>セツ</t>
    </rPh>
    <phoneticPr fontId="1"/>
  </si>
  <si>
    <t>高石市</t>
    <rPh sb="0" eb="3">
      <t>タカイシシ</t>
    </rPh>
    <phoneticPr fontId="1"/>
  </si>
  <si>
    <t>高石</t>
    <rPh sb="0" eb="2">
      <t>タカイシ</t>
    </rPh>
    <phoneticPr fontId="1"/>
  </si>
  <si>
    <t>藤井寺市</t>
    <rPh sb="0" eb="4">
      <t>フジイデラシ</t>
    </rPh>
    <phoneticPr fontId="1"/>
  </si>
  <si>
    <t>藤</t>
    <rPh sb="0" eb="1">
      <t>フジ</t>
    </rPh>
    <phoneticPr fontId="1"/>
  </si>
  <si>
    <t>東大阪市</t>
    <rPh sb="0" eb="4">
      <t>ヒガシオオサカシ</t>
    </rPh>
    <phoneticPr fontId="1"/>
  </si>
  <si>
    <t>東大</t>
    <rPh sb="0" eb="1">
      <t>ヒガシ</t>
    </rPh>
    <rPh sb="1" eb="2">
      <t>ダイ</t>
    </rPh>
    <phoneticPr fontId="1"/>
  </si>
  <si>
    <t>泉南市</t>
    <rPh sb="0" eb="3">
      <t>センナンシ</t>
    </rPh>
    <phoneticPr fontId="1"/>
  </si>
  <si>
    <t>泉南</t>
    <rPh sb="0" eb="2">
      <t>センナン</t>
    </rPh>
    <phoneticPr fontId="1"/>
  </si>
  <si>
    <t>四條畷市</t>
    <rPh sb="0" eb="4">
      <t>シジョウナワテシ</t>
    </rPh>
    <phoneticPr fontId="1"/>
  </si>
  <si>
    <t>四</t>
    <rPh sb="0" eb="1">
      <t>ヨン</t>
    </rPh>
    <phoneticPr fontId="1"/>
  </si>
  <si>
    <t>交野市</t>
    <rPh sb="0" eb="3">
      <t>カタノシ</t>
    </rPh>
    <phoneticPr fontId="1"/>
  </si>
  <si>
    <t>交</t>
    <rPh sb="0" eb="1">
      <t>コウ</t>
    </rPh>
    <phoneticPr fontId="1"/>
  </si>
  <si>
    <t>大阪狭山市</t>
    <rPh sb="0" eb="5">
      <t>オオサカサヤマシ</t>
    </rPh>
    <phoneticPr fontId="1"/>
  </si>
  <si>
    <t>大狭</t>
    <rPh sb="0" eb="1">
      <t>オオ</t>
    </rPh>
    <rPh sb="1" eb="2">
      <t>セバ</t>
    </rPh>
    <phoneticPr fontId="1"/>
  </si>
  <si>
    <t>阪南市</t>
    <rPh sb="0" eb="3">
      <t>ハンナンシ</t>
    </rPh>
    <phoneticPr fontId="1"/>
  </si>
  <si>
    <t>阪</t>
    <rPh sb="0" eb="1">
      <t>サカ</t>
    </rPh>
    <phoneticPr fontId="1"/>
  </si>
  <si>
    <t>市計</t>
    <rPh sb="0" eb="1">
      <t>シ</t>
    </rPh>
    <rPh sb="1" eb="2">
      <t>ケイ</t>
    </rPh>
    <phoneticPr fontId="1"/>
  </si>
  <si>
    <t>市計</t>
    <rPh sb="0" eb="1">
      <t>シ</t>
    </rPh>
    <rPh sb="1" eb="2">
      <t>ケイ</t>
    </rPh>
    <phoneticPr fontId="9"/>
  </si>
  <si>
    <t>島本町</t>
    <rPh sb="0" eb="3">
      <t>シマモトチョウ</t>
    </rPh>
    <phoneticPr fontId="1"/>
  </si>
  <si>
    <t>島</t>
    <rPh sb="0" eb="1">
      <t>シマ</t>
    </rPh>
    <phoneticPr fontId="1"/>
  </si>
  <si>
    <t>豊能町</t>
    <rPh sb="0" eb="3">
      <t>トヨノチョウ</t>
    </rPh>
    <phoneticPr fontId="1"/>
  </si>
  <si>
    <t>豊能</t>
    <rPh sb="0" eb="2">
      <t>トヨノ</t>
    </rPh>
    <phoneticPr fontId="1"/>
  </si>
  <si>
    <t>能勢町</t>
    <rPh sb="0" eb="3">
      <t>ノセチョウ</t>
    </rPh>
    <phoneticPr fontId="1"/>
  </si>
  <si>
    <t>能</t>
    <rPh sb="0" eb="1">
      <t>ノウ</t>
    </rPh>
    <phoneticPr fontId="1"/>
  </si>
  <si>
    <t>忠岡町</t>
    <rPh sb="0" eb="3">
      <t>タダオカチョウ</t>
    </rPh>
    <phoneticPr fontId="1"/>
  </si>
  <si>
    <t>忠</t>
    <rPh sb="0" eb="1">
      <t>タダシ</t>
    </rPh>
    <phoneticPr fontId="1"/>
  </si>
  <si>
    <t>熊取町</t>
    <rPh sb="0" eb="3">
      <t>クマトリチョウ</t>
    </rPh>
    <phoneticPr fontId="1"/>
  </si>
  <si>
    <t>熊</t>
    <rPh sb="0" eb="1">
      <t>クマ</t>
    </rPh>
    <phoneticPr fontId="1"/>
  </si>
  <si>
    <t>田尻町</t>
    <rPh sb="0" eb="3">
      <t>タジリチョウ</t>
    </rPh>
    <phoneticPr fontId="1"/>
  </si>
  <si>
    <t>田</t>
    <rPh sb="0" eb="1">
      <t>タ</t>
    </rPh>
    <phoneticPr fontId="1"/>
  </si>
  <si>
    <t>岬町</t>
    <rPh sb="0" eb="2">
      <t>ミサキチョウ</t>
    </rPh>
    <phoneticPr fontId="1"/>
  </si>
  <si>
    <t>岬</t>
    <rPh sb="0" eb="1">
      <t>ミサキ</t>
    </rPh>
    <phoneticPr fontId="1"/>
  </si>
  <si>
    <t>太子町</t>
    <rPh sb="0" eb="3">
      <t>タイシチョウ</t>
    </rPh>
    <phoneticPr fontId="1"/>
  </si>
  <si>
    <t>太</t>
    <rPh sb="0" eb="1">
      <t>フト</t>
    </rPh>
    <phoneticPr fontId="1"/>
  </si>
  <si>
    <t>河南町</t>
    <rPh sb="0" eb="3">
      <t>カナンチョウ</t>
    </rPh>
    <phoneticPr fontId="1"/>
  </si>
  <si>
    <t>河南</t>
    <rPh sb="0" eb="2">
      <t>カナン</t>
    </rPh>
    <phoneticPr fontId="1"/>
  </si>
  <si>
    <t>千早赤阪村</t>
    <rPh sb="0" eb="5">
      <t>チハヤアカサカムラ</t>
    </rPh>
    <phoneticPr fontId="1"/>
  </si>
  <si>
    <t>千</t>
    <rPh sb="0" eb="1">
      <t>セン</t>
    </rPh>
    <phoneticPr fontId="1"/>
  </si>
  <si>
    <t>町村計</t>
    <rPh sb="0" eb="2">
      <t>チョウソン</t>
    </rPh>
    <rPh sb="2" eb="3">
      <t>ケイ</t>
    </rPh>
    <phoneticPr fontId="1"/>
  </si>
  <si>
    <t>町村計</t>
    <rPh sb="0" eb="2">
      <t>チョウソン</t>
    </rPh>
    <rPh sb="2" eb="3">
      <t>ケイ</t>
    </rPh>
    <phoneticPr fontId="9"/>
  </si>
  <si>
    <t>合計</t>
    <rPh sb="0" eb="2">
      <t>ゴウケイ</t>
    </rPh>
    <phoneticPr fontId="1"/>
  </si>
  <si>
    <t>合計</t>
    <rPh sb="0" eb="2">
      <t>ゴウケイ</t>
    </rPh>
    <phoneticPr fontId="9"/>
  </si>
  <si>
    <t>〔一般職員のうち一般行政職〕</t>
    <rPh sb="1" eb="3">
      <t>イッパン</t>
    </rPh>
    <rPh sb="3" eb="5">
      <t>ショクイン</t>
    </rPh>
    <rPh sb="8" eb="10">
      <t>イッパン</t>
    </rPh>
    <rPh sb="10" eb="12">
      <t>ギョウセイ</t>
    </rPh>
    <rPh sb="12" eb="13">
      <t>ショク</t>
    </rPh>
    <phoneticPr fontId="1"/>
  </si>
  <si>
    <t>〔一般職員のうち技能労務職員〕</t>
    <rPh sb="1" eb="3">
      <t>イッパン</t>
    </rPh>
    <rPh sb="3" eb="5">
      <t>ショクイン</t>
    </rPh>
    <rPh sb="8" eb="10">
      <t>ギノウ</t>
    </rPh>
    <rPh sb="10" eb="12">
      <t>ロウム</t>
    </rPh>
    <rPh sb="12" eb="14">
      <t>ショクイン</t>
    </rPh>
    <phoneticPr fontId="1"/>
  </si>
  <si>
    <t>一　般　職　員　の　う　ち　一　般　行　政　職</t>
    <rPh sb="0" eb="1">
      <t>１</t>
    </rPh>
    <rPh sb="2" eb="3">
      <t>バン</t>
    </rPh>
    <rPh sb="4" eb="5">
      <t>ショク</t>
    </rPh>
    <rPh sb="6" eb="7">
      <t>イン</t>
    </rPh>
    <rPh sb="14" eb="15">
      <t>１</t>
    </rPh>
    <rPh sb="16" eb="17">
      <t>バン</t>
    </rPh>
    <rPh sb="18" eb="19">
      <t>ギョウ</t>
    </rPh>
    <rPh sb="20" eb="21">
      <t>セイ</t>
    </rPh>
    <rPh sb="22" eb="23">
      <t>ショク</t>
    </rPh>
    <phoneticPr fontId="1"/>
  </si>
  <si>
    <t>一　般　職　員　の　う　ち　技　能　労　務　職　員</t>
    <rPh sb="0" eb="1">
      <t>１</t>
    </rPh>
    <rPh sb="2" eb="3">
      <t>バン</t>
    </rPh>
    <rPh sb="4" eb="5">
      <t>ショク</t>
    </rPh>
    <rPh sb="6" eb="7">
      <t>イン</t>
    </rPh>
    <rPh sb="14" eb="15">
      <t>ワザ</t>
    </rPh>
    <rPh sb="16" eb="17">
      <t>ノウ</t>
    </rPh>
    <rPh sb="18" eb="19">
      <t>ロウ</t>
    </rPh>
    <rPh sb="20" eb="21">
      <t>ツトム</t>
    </rPh>
    <rPh sb="22" eb="23">
      <t>ショク</t>
    </rPh>
    <rPh sb="24" eb="25">
      <t>イン</t>
    </rPh>
    <phoneticPr fontId="1"/>
  </si>
  <si>
    <t>〔教育公務員〕</t>
    <rPh sb="1" eb="3">
      <t>キョウイク</t>
    </rPh>
    <rPh sb="3" eb="6">
      <t>コウムイン</t>
    </rPh>
    <phoneticPr fontId="1"/>
  </si>
  <si>
    <t>教　　　　育　　　　公　　　　務　　　　員</t>
    <rPh sb="0" eb="1">
      <t>キョウ</t>
    </rPh>
    <rPh sb="5" eb="6">
      <t>イク</t>
    </rPh>
    <rPh sb="10" eb="11">
      <t>オオヤケ</t>
    </rPh>
    <rPh sb="15" eb="16">
      <t>ツトム</t>
    </rPh>
    <rPh sb="20" eb="21">
      <t>イン</t>
    </rPh>
    <phoneticPr fontId="1"/>
  </si>
  <si>
    <t>Ｈ25. 4. 1</t>
  </si>
  <si>
    <t>Ｈ24. 4. 1 ～ Ｈ25. 3.31</t>
  </si>
  <si>
    <t>Ｈ22. 4. 1</t>
  </si>
  <si>
    <t>Ｈ21. 4. 1 ～ Ｈ22. 3.31</t>
  </si>
  <si>
    <t>R07. 4. 1</t>
    <phoneticPr fontId="9"/>
  </si>
  <si>
    <t>R06. 4. 1 ～ R07. 3.31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</si>
</sst>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\-;&quot;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6"/>
      <name val="ＭＳ 明朝"/>
      <family val="1"/>
      <charset val="128"/>
    </font>
    <font>
      <b/>
      <sz val="6"/>
      <color rgb="FFFF0000"/>
      <name val="ＭＳ 明朝"/>
      <family val="1"/>
      <charset val="128"/>
    </font>
    <font>
      <sz val="7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5" fillId="0" borderId="3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3" xfId="1" applyFont="1" applyBorder="1" applyAlignment="1">
      <alignment horizontal="distributed"/>
    </xf>
    <xf numFmtId="176" fontId="5" fillId="0" borderId="3" xfId="1" applyNumberFormat="1" applyFont="1" applyBorder="1" applyAlignment="1"/>
    <xf numFmtId="0" fontId="5" fillId="0" borderId="0" xfId="1" applyFont="1" applyAlignment="1"/>
    <xf numFmtId="0" fontId="6" fillId="0" borderId="0" xfId="1" applyFont="1" applyAlignment="1"/>
    <xf numFmtId="176" fontId="7" fillId="0" borderId="2" xfId="1" applyNumberFormat="1" applyFont="1" applyBorder="1">
      <alignment vertical="center"/>
    </xf>
    <xf numFmtId="0" fontId="8" fillId="0" borderId="0" xfId="1" applyFont="1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4" fillId="2" borderId="0" xfId="1" applyFont="1" applyFill="1">
      <alignment vertical="center"/>
    </xf>
    <xf numFmtId="0" fontId="1" fillId="2" borderId="0" xfId="1" applyFill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>
      <alignment vertical="center"/>
    </xf>
    <xf numFmtId="0" fontId="5" fillId="2" borderId="3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5" fillId="2" borderId="3" xfId="1" applyFont="1" applyFill="1" applyBorder="1" applyAlignment="1">
      <alignment horizontal="distributed"/>
    </xf>
    <xf numFmtId="176" fontId="5" fillId="2" borderId="3" xfId="1" applyNumberFormat="1" applyFont="1" applyFill="1" applyBorder="1" applyAlignment="1"/>
    <xf numFmtId="0" fontId="5" fillId="2" borderId="0" xfId="1" applyFont="1" applyFill="1" applyAlignment="1"/>
    <xf numFmtId="0" fontId="1" fillId="2" borderId="2" xfId="1" applyFill="1" applyBorder="1" applyAlignment="1">
      <alignment horizontal="distributed" vertical="center"/>
    </xf>
    <xf numFmtId="176" fontId="7" fillId="2" borderId="2" xfId="1" applyNumberFormat="1" applyFont="1" applyFill="1" applyBorder="1">
      <alignment vertical="center"/>
    </xf>
    <xf numFmtId="0" fontId="10" fillId="0" borderId="0" xfId="2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2" xfId="1" applyFont="1" applyBorder="1" applyAlignment="1">
      <alignment horizontal="distributed" vertical="center"/>
    </xf>
    <xf numFmtId="0" fontId="1" fillId="0" borderId="0" xfId="1" applyFont="1">
      <alignment vertical="center"/>
    </xf>
    <xf numFmtId="0" fontId="1" fillId="2" borderId="0" xfId="1" applyFont="1" applyFill="1" applyAlignment="1">
      <alignment horizontal="right" vertical="center"/>
    </xf>
    <xf numFmtId="0" fontId="1" fillId="2" borderId="2" xfId="1" applyFont="1" applyFill="1" applyBorder="1" applyAlignment="1">
      <alignment horizontal="distributed" vertical="center"/>
    </xf>
  </cellXfs>
  <cellStyles count="3">
    <cellStyle name="標準" xfId="0" builtinId="0"/>
    <cellStyle name="標準 2" xfId="1" xr:uid="{86010FA7-BA0C-434E-B727-B6BA8C7841CA}"/>
    <cellStyle name="標準 5" xfId="2" xr:uid="{81F74A60-C342-4D3A-9D64-E3E61E1E1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73393DC-AC86-4F7E-B20F-786019C88F28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10267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9DEDF45-0C65-4AA2-9431-D1A15D024071}"/>
            </a:ext>
          </a:extLst>
        </xdr:cNvPr>
        <xdr:cNvSpPr>
          <a:spLocks noChangeShapeType="1"/>
        </xdr:cNvSpPr>
      </xdr:nvSpPr>
      <xdr:spPr bwMode="auto">
        <a:xfrm>
          <a:off x="5343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DF7F335-ACC5-41FC-93BE-36B0255D7D8D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10267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905BF41-1890-414B-B788-52177DF8FE2A}"/>
            </a:ext>
          </a:extLst>
        </xdr:cNvPr>
        <xdr:cNvSpPr>
          <a:spLocks noChangeShapeType="1"/>
        </xdr:cNvSpPr>
      </xdr:nvSpPr>
      <xdr:spPr bwMode="auto">
        <a:xfrm>
          <a:off x="5343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D1C8F8E-1162-4407-83A2-0689F411D3DD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B427CF3-F538-4EF2-8DA9-0F497FF089D9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F8F6DD4-F867-46EB-8D1C-F668F134CB44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934D678-18A7-438E-B272-68651F9A7CB9}"/>
            </a:ext>
          </a:extLst>
        </xdr:cNvPr>
        <xdr:cNvSpPr>
          <a:spLocks noChangeShapeType="1"/>
        </xdr:cNvSpPr>
      </xdr:nvSpPr>
      <xdr:spPr bwMode="auto">
        <a:xfrm>
          <a:off x="47720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EA1D65C4-F0AC-4CF8-B226-F042DE933A5A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7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52DA319-625B-4765-9A21-AC7BDAC45708}"/>
            </a:ext>
          </a:extLst>
        </xdr:cNvPr>
        <xdr:cNvSpPr>
          <a:spLocks noChangeShapeType="1"/>
        </xdr:cNvSpPr>
      </xdr:nvSpPr>
      <xdr:spPr bwMode="auto">
        <a:xfrm>
          <a:off x="47720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5F0334C-ECD4-4DFD-8AD0-ED49EE61B3E4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3089D5B-55B0-4333-AD7F-D47477B16D3E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B3A8859-5D1C-4637-89AD-D269D363B694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4926F1CC-9DDB-42F9-BF41-E3D0836E33BC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F3E5-8EC7-4F33-8BDD-32A259878A03}">
  <sheetPr>
    <tabColor rgb="FFFF0000"/>
    <pageSetUpPr fitToPage="1"/>
  </sheetPr>
  <dimension ref="A1:P51"/>
  <sheetViews>
    <sheetView tabSelected="1" view="pageBreakPreview" zoomScaleNormal="120" zoomScaleSheetLayoutView="100" workbookViewId="0">
      <pane xSplit="1" ySplit="7" topLeftCell="B26" activePane="bottomRight" state="frozen"/>
      <selection activeCell="C4" sqref="C4:G5"/>
      <selection pane="topRight" activeCell="C4" sqref="C4:G5"/>
      <selection pane="bottomLeft" activeCell="C4" sqref="C4:G5"/>
      <selection pane="bottomRight" activeCell="D28" sqref="D28:F28"/>
    </sheetView>
  </sheetViews>
  <sheetFormatPr defaultColWidth="9" defaultRowHeight="8.4" x14ac:dyDescent="0.45"/>
  <cols>
    <col min="1" max="1" width="13.59765625" style="2" customWidth="1"/>
    <col min="2" max="7" width="7.8984375" style="2" customWidth="1"/>
    <col min="8" max="8" width="9" style="2"/>
    <col min="9" max="9" width="6.09765625" style="2" customWidth="1"/>
    <col min="10" max="15" width="7.8984375" style="2" customWidth="1"/>
    <col min="16" max="16384" width="9" style="2"/>
  </cols>
  <sheetData>
    <row r="1" spans="1:16" ht="14.25" customHeight="1" x14ac:dyDescent="0.45">
      <c r="A1" s="1" t="s">
        <v>0</v>
      </c>
      <c r="B1" s="50"/>
      <c r="C1" s="50"/>
      <c r="D1" s="50"/>
      <c r="E1" s="50"/>
      <c r="F1" s="50"/>
      <c r="G1" s="50"/>
      <c r="H1" s="50"/>
      <c r="I1" s="1"/>
      <c r="J1" s="50"/>
      <c r="K1" s="50"/>
      <c r="L1" s="50"/>
      <c r="M1" s="50"/>
      <c r="N1" s="50"/>
      <c r="O1" s="50"/>
      <c r="P1" s="50"/>
    </row>
    <row r="2" spans="1:16" ht="12.75" customHeight="1" x14ac:dyDescent="0.45">
      <c r="A2" s="3" t="s">
        <v>1</v>
      </c>
      <c r="B2" s="50"/>
      <c r="C2" s="50"/>
      <c r="D2" s="50"/>
      <c r="E2" s="50"/>
      <c r="F2" s="50"/>
      <c r="G2" s="51" t="s">
        <v>2</v>
      </c>
      <c r="H2" s="50"/>
      <c r="I2" s="3" t="s">
        <v>3</v>
      </c>
      <c r="J2" s="50"/>
      <c r="K2" s="50"/>
      <c r="L2" s="50"/>
      <c r="M2" s="50"/>
      <c r="N2" s="50"/>
      <c r="O2" s="51" t="s">
        <v>2</v>
      </c>
      <c r="P2" s="50"/>
    </row>
    <row r="3" spans="1:16" s="5" customFormat="1" ht="12" customHeight="1" x14ac:dyDescent="0.45">
      <c r="A3" s="4" t="s">
        <v>4</v>
      </c>
      <c r="B3" s="30" t="s">
        <v>5</v>
      </c>
      <c r="C3" s="31"/>
      <c r="D3" s="31"/>
      <c r="E3" s="31"/>
      <c r="F3" s="31"/>
      <c r="G3" s="32"/>
      <c r="I3" s="4" t="s">
        <v>4</v>
      </c>
      <c r="J3" s="30" t="s">
        <v>6</v>
      </c>
      <c r="K3" s="31"/>
      <c r="L3" s="31"/>
      <c r="M3" s="31"/>
      <c r="N3" s="31"/>
      <c r="O3" s="32"/>
    </row>
    <row r="4" spans="1:16" s="5" customFormat="1" ht="12" customHeight="1" x14ac:dyDescent="0.45">
      <c r="A4" s="6"/>
      <c r="B4" s="28" t="s">
        <v>111</v>
      </c>
      <c r="C4" s="34" t="s">
        <v>112</v>
      </c>
      <c r="D4" s="35"/>
      <c r="E4" s="35"/>
      <c r="F4" s="35"/>
      <c r="G4" s="36"/>
      <c r="I4" s="6"/>
      <c r="J4" s="28" t="str">
        <f>B4</f>
        <v>R07. 4. 1</v>
      </c>
      <c r="K4" s="34" t="str">
        <f>C4</f>
        <v>R06. 4. 1 ～ R07. 3.31</v>
      </c>
      <c r="L4" s="35"/>
      <c r="M4" s="35"/>
      <c r="N4" s="35"/>
      <c r="O4" s="36"/>
    </row>
    <row r="5" spans="1:16" s="5" customFormat="1" ht="12" customHeight="1" x14ac:dyDescent="0.45">
      <c r="A5" s="6"/>
      <c r="B5" s="33"/>
      <c r="C5" s="37"/>
      <c r="D5" s="38"/>
      <c r="E5" s="38"/>
      <c r="F5" s="38"/>
      <c r="G5" s="39"/>
      <c r="I5" s="6"/>
      <c r="J5" s="33"/>
      <c r="K5" s="37"/>
      <c r="L5" s="38"/>
      <c r="M5" s="38"/>
      <c r="N5" s="38"/>
      <c r="O5" s="39"/>
    </row>
    <row r="6" spans="1:16" s="5" customFormat="1" ht="12" customHeight="1" x14ac:dyDescent="0.45">
      <c r="A6" s="6"/>
      <c r="B6" s="33"/>
      <c r="C6" s="28" t="s">
        <v>7</v>
      </c>
      <c r="D6" s="28" t="s">
        <v>8</v>
      </c>
      <c r="E6" s="28" t="s">
        <v>9</v>
      </c>
      <c r="F6" s="28" t="s">
        <v>10</v>
      </c>
      <c r="G6" s="28" t="s">
        <v>11</v>
      </c>
      <c r="I6" s="6"/>
      <c r="J6" s="33"/>
      <c r="K6" s="28" t="s">
        <v>7</v>
      </c>
      <c r="L6" s="28" t="s">
        <v>8</v>
      </c>
      <c r="M6" s="28" t="s">
        <v>9</v>
      </c>
      <c r="N6" s="28" t="s">
        <v>10</v>
      </c>
      <c r="O6" s="28" t="s">
        <v>11</v>
      </c>
    </row>
    <row r="7" spans="1:16" s="5" customFormat="1" ht="12" customHeight="1" x14ac:dyDescent="0.45">
      <c r="A7" s="7" t="s">
        <v>12</v>
      </c>
      <c r="B7" s="29"/>
      <c r="C7" s="29"/>
      <c r="D7" s="29"/>
      <c r="E7" s="29"/>
      <c r="F7" s="29"/>
      <c r="G7" s="29"/>
      <c r="I7" s="7" t="s">
        <v>12</v>
      </c>
      <c r="J7" s="29"/>
      <c r="K7" s="29"/>
      <c r="L7" s="29"/>
      <c r="M7" s="29"/>
      <c r="N7" s="29"/>
      <c r="O7" s="29"/>
    </row>
    <row r="8" spans="1:16" s="10" customFormat="1" x14ac:dyDescent="0.15">
      <c r="A8" s="8" t="s">
        <v>13</v>
      </c>
      <c r="B8" s="9">
        <f>J8+その3!J8</f>
        <v>103</v>
      </c>
      <c r="C8" s="9">
        <f>SUM(D8:G8)</f>
        <v>105</v>
      </c>
      <c r="D8" s="9">
        <f>L8+その3!L8</f>
        <v>69</v>
      </c>
      <c r="E8" s="9">
        <f>M8+その3!M8</f>
        <v>29</v>
      </c>
      <c r="F8" s="9">
        <f>N8+その3!N8</f>
        <v>7</v>
      </c>
      <c r="G8" s="9">
        <f>O8+その3!O8</f>
        <v>0</v>
      </c>
      <c r="I8" s="8" t="s">
        <v>13</v>
      </c>
      <c r="J8" s="9">
        <v>102</v>
      </c>
      <c r="K8" s="9">
        <v>102</v>
      </c>
      <c r="L8" s="9">
        <v>66</v>
      </c>
      <c r="M8" s="9">
        <v>29</v>
      </c>
      <c r="N8" s="9">
        <v>7</v>
      </c>
      <c r="O8" s="9">
        <v>0</v>
      </c>
      <c r="P8" s="10" t="s">
        <v>14</v>
      </c>
    </row>
    <row r="9" spans="1:16" s="10" customFormat="1" x14ac:dyDescent="0.15">
      <c r="A9" s="8" t="s">
        <v>15</v>
      </c>
      <c r="B9" s="9">
        <f>J9+その3!J9</f>
        <v>270</v>
      </c>
      <c r="C9" s="9">
        <f t="shared" ref="C9:C38" si="0">SUM(D9:G9)</f>
        <v>253</v>
      </c>
      <c r="D9" s="9">
        <f>L9+その3!L9</f>
        <v>217</v>
      </c>
      <c r="E9" s="9">
        <f>M9+その3!M9</f>
        <v>26</v>
      </c>
      <c r="F9" s="9">
        <f>N9+その3!N9</f>
        <v>10</v>
      </c>
      <c r="G9" s="9">
        <f>O9+その3!O9</f>
        <v>0</v>
      </c>
      <c r="I9" s="8" t="s">
        <v>15</v>
      </c>
      <c r="J9" s="9">
        <v>258</v>
      </c>
      <c r="K9" s="9">
        <v>241</v>
      </c>
      <c r="L9" s="9">
        <v>205</v>
      </c>
      <c r="M9" s="9">
        <v>26</v>
      </c>
      <c r="N9" s="9">
        <v>10</v>
      </c>
      <c r="O9" s="9">
        <v>0</v>
      </c>
      <c r="P9" s="10" t="s">
        <v>16</v>
      </c>
    </row>
    <row r="10" spans="1:16" s="10" customFormat="1" x14ac:dyDescent="0.15">
      <c r="A10" s="8" t="s">
        <v>17</v>
      </c>
      <c r="B10" s="9">
        <f>J10+その3!J10</f>
        <v>61</v>
      </c>
      <c r="C10" s="9">
        <f t="shared" si="0"/>
        <v>110</v>
      </c>
      <c r="D10" s="9">
        <f>L10+その3!L10</f>
        <v>83</v>
      </c>
      <c r="E10" s="9">
        <f>M10+その3!M10</f>
        <v>24</v>
      </c>
      <c r="F10" s="9">
        <f>N10+その3!N10</f>
        <v>3</v>
      </c>
      <c r="G10" s="9">
        <f>O10+その3!O10</f>
        <v>0</v>
      </c>
      <c r="I10" s="8" t="s">
        <v>17</v>
      </c>
      <c r="J10" s="9">
        <v>61</v>
      </c>
      <c r="K10" s="9">
        <v>110</v>
      </c>
      <c r="L10" s="9">
        <v>83</v>
      </c>
      <c r="M10" s="9">
        <v>24</v>
      </c>
      <c r="N10" s="9">
        <v>3</v>
      </c>
      <c r="O10" s="9">
        <v>0</v>
      </c>
      <c r="P10" s="10" t="s">
        <v>18</v>
      </c>
    </row>
    <row r="11" spans="1:16" s="10" customFormat="1" x14ac:dyDescent="0.15">
      <c r="A11" s="8" t="s">
        <v>19</v>
      </c>
      <c r="B11" s="9">
        <f>J11+その3!J11</f>
        <v>96</v>
      </c>
      <c r="C11" s="9">
        <f t="shared" si="0"/>
        <v>122</v>
      </c>
      <c r="D11" s="9">
        <f>L11+その3!L11</f>
        <v>112</v>
      </c>
      <c r="E11" s="9">
        <f>M11+その3!M11</f>
        <v>7</v>
      </c>
      <c r="F11" s="9">
        <f>N11+その3!N11</f>
        <v>3</v>
      </c>
      <c r="G11" s="9">
        <f>O11+その3!O11</f>
        <v>0</v>
      </c>
      <c r="I11" s="8" t="s">
        <v>19</v>
      </c>
      <c r="J11" s="9">
        <v>93</v>
      </c>
      <c r="K11" s="9">
        <v>119</v>
      </c>
      <c r="L11" s="9">
        <v>109</v>
      </c>
      <c r="M11" s="9">
        <v>7</v>
      </c>
      <c r="N11" s="9">
        <v>3</v>
      </c>
      <c r="O11" s="9">
        <v>0</v>
      </c>
      <c r="P11" s="10" t="s">
        <v>20</v>
      </c>
    </row>
    <row r="12" spans="1:16" s="10" customFormat="1" ht="18" customHeight="1" x14ac:dyDescent="0.15">
      <c r="A12" s="8" t="s">
        <v>21</v>
      </c>
      <c r="B12" s="9">
        <f>J12+その3!J12</f>
        <v>31</v>
      </c>
      <c r="C12" s="9">
        <f t="shared" si="0"/>
        <v>38</v>
      </c>
      <c r="D12" s="9">
        <f>L12+その3!L12</f>
        <v>27</v>
      </c>
      <c r="E12" s="9">
        <f>M12+その3!M12</f>
        <v>9</v>
      </c>
      <c r="F12" s="9">
        <f>N12+その3!N12</f>
        <v>2</v>
      </c>
      <c r="G12" s="9">
        <f>O12+その3!O12</f>
        <v>0</v>
      </c>
      <c r="I12" s="8" t="s">
        <v>21</v>
      </c>
      <c r="J12" s="9">
        <v>29</v>
      </c>
      <c r="K12" s="9">
        <v>38</v>
      </c>
      <c r="L12" s="9">
        <v>27</v>
      </c>
      <c r="M12" s="9">
        <v>9</v>
      </c>
      <c r="N12" s="9">
        <v>2</v>
      </c>
      <c r="O12" s="9">
        <v>0</v>
      </c>
      <c r="P12" s="10" t="s">
        <v>22</v>
      </c>
    </row>
    <row r="13" spans="1:16" s="10" customFormat="1" x14ac:dyDescent="0.15">
      <c r="A13" s="8" t="s">
        <v>23</v>
      </c>
      <c r="B13" s="9">
        <f>J13+その3!J13</f>
        <v>80</v>
      </c>
      <c r="C13" s="9">
        <f t="shared" si="0"/>
        <v>81</v>
      </c>
      <c r="D13" s="9">
        <f>L13+その3!L13</f>
        <v>64</v>
      </c>
      <c r="E13" s="9">
        <f>M13+その3!M13</f>
        <v>7</v>
      </c>
      <c r="F13" s="9">
        <f>N13+その3!N13</f>
        <v>10</v>
      </c>
      <c r="G13" s="9">
        <f>O13+その3!O13</f>
        <v>0</v>
      </c>
      <c r="I13" s="8" t="s">
        <v>23</v>
      </c>
      <c r="J13" s="9">
        <v>66</v>
      </c>
      <c r="K13" s="9">
        <v>68</v>
      </c>
      <c r="L13" s="9">
        <v>51</v>
      </c>
      <c r="M13" s="9">
        <v>7</v>
      </c>
      <c r="N13" s="9">
        <v>10</v>
      </c>
      <c r="O13" s="9">
        <v>0</v>
      </c>
      <c r="P13" s="10" t="s">
        <v>24</v>
      </c>
    </row>
    <row r="14" spans="1:16" s="10" customFormat="1" x14ac:dyDescent="0.15">
      <c r="A14" s="8" t="s">
        <v>25</v>
      </c>
      <c r="B14" s="9">
        <f>J14+その3!J14</f>
        <v>41</v>
      </c>
      <c r="C14" s="9">
        <f t="shared" si="0"/>
        <v>83</v>
      </c>
      <c r="D14" s="9">
        <f>L14+その3!L14</f>
        <v>50</v>
      </c>
      <c r="E14" s="9">
        <f>M14+その3!M14</f>
        <v>16</v>
      </c>
      <c r="F14" s="9">
        <f>N14+その3!N14</f>
        <v>17</v>
      </c>
      <c r="G14" s="9">
        <f>O14+その3!O14</f>
        <v>0</v>
      </c>
      <c r="I14" s="8" t="s">
        <v>25</v>
      </c>
      <c r="J14" s="9">
        <v>40</v>
      </c>
      <c r="K14" s="9">
        <v>78</v>
      </c>
      <c r="L14" s="9">
        <v>45</v>
      </c>
      <c r="M14" s="9">
        <v>16</v>
      </c>
      <c r="N14" s="9">
        <v>17</v>
      </c>
      <c r="O14" s="9">
        <v>0</v>
      </c>
      <c r="P14" s="10" t="s">
        <v>26</v>
      </c>
    </row>
    <row r="15" spans="1:16" s="10" customFormat="1" x14ac:dyDescent="0.15">
      <c r="A15" s="8" t="s">
        <v>27</v>
      </c>
      <c r="B15" s="9">
        <f>J15+その3!J15</f>
        <v>21</v>
      </c>
      <c r="C15" s="9">
        <f t="shared" si="0"/>
        <v>19</v>
      </c>
      <c r="D15" s="9">
        <f>L15+その3!L15</f>
        <v>13</v>
      </c>
      <c r="E15" s="9">
        <f>M15+その3!M15</f>
        <v>5</v>
      </c>
      <c r="F15" s="9">
        <f>N15+その3!N15</f>
        <v>1</v>
      </c>
      <c r="G15" s="9">
        <f>O15+その3!O15</f>
        <v>0</v>
      </c>
      <c r="I15" s="8" t="s">
        <v>27</v>
      </c>
      <c r="J15" s="9">
        <v>21</v>
      </c>
      <c r="K15" s="9">
        <v>19</v>
      </c>
      <c r="L15" s="9">
        <v>13</v>
      </c>
      <c r="M15" s="9">
        <v>5</v>
      </c>
      <c r="N15" s="9">
        <v>1</v>
      </c>
      <c r="O15" s="9">
        <v>0</v>
      </c>
      <c r="P15" s="10" t="s">
        <v>28</v>
      </c>
    </row>
    <row r="16" spans="1:16" s="10" customFormat="1" x14ac:dyDescent="0.15">
      <c r="A16" s="8" t="s">
        <v>29</v>
      </c>
      <c r="B16" s="9">
        <f>J16+その3!J16</f>
        <v>260</v>
      </c>
      <c r="C16" s="9">
        <f t="shared" si="0"/>
        <v>284</v>
      </c>
      <c r="D16" s="9">
        <f>L16+その3!L16</f>
        <v>214</v>
      </c>
      <c r="E16" s="9">
        <f>M16+その3!M16</f>
        <v>65</v>
      </c>
      <c r="F16" s="9">
        <f>N16+その3!N16</f>
        <v>5</v>
      </c>
      <c r="G16" s="9">
        <f>O16+その3!O16</f>
        <v>0</v>
      </c>
      <c r="I16" s="8" t="s">
        <v>29</v>
      </c>
      <c r="J16" s="9">
        <v>247</v>
      </c>
      <c r="K16" s="9">
        <v>270</v>
      </c>
      <c r="L16" s="9">
        <v>211</v>
      </c>
      <c r="M16" s="9">
        <v>54</v>
      </c>
      <c r="N16" s="9">
        <v>5</v>
      </c>
      <c r="O16" s="9">
        <v>0</v>
      </c>
      <c r="P16" s="10" t="s">
        <v>30</v>
      </c>
    </row>
    <row r="17" spans="1:16" s="10" customFormat="1" ht="18" customHeight="1" x14ac:dyDescent="0.15">
      <c r="A17" s="8" t="s">
        <v>31</v>
      </c>
      <c r="B17" s="9">
        <f>J17+その3!J17</f>
        <v>97</v>
      </c>
      <c r="C17" s="9">
        <f t="shared" si="0"/>
        <v>68</v>
      </c>
      <c r="D17" s="9">
        <f>L17+その3!L17</f>
        <v>59</v>
      </c>
      <c r="E17" s="9">
        <f>M17+その3!M17</f>
        <v>6</v>
      </c>
      <c r="F17" s="9">
        <f>N17+その3!N17</f>
        <v>1</v>
      </c>
      <c r="G17" s="9">
        <f>O17+その3!O17</f>
        <v>2</v>
      </c>
      <c r="I17" s="8" t="s">
        <v>31</v>
      </c>
      <c r="J17" s="9">
        <v>91</v>
      </c>
      <c r="K17" s="9">
        <v>63</v>
      </c>
      <c r="L17" s="9">
        <v>54</v>
      </c>
      <c r="M17" s="9">
        <v>6</v>
      </c>
      <c r="N17" s="9">
        <v>1</v>
      </c>
      <c r="O17" s="9">
        <v>2</v>
      </c>
      <c r="P17" s="10" t="s">
        <v>32</v>
      </c>
    </row>
    <row r="18" spans="1:16" s="10" customFormat="1" x14ac:dyDescent="0.15">
      <c r="A18" s="8" t="s">
        <v>33</v>
      </c>
      <c r="B18" s="9">
        <f>J18+その3!J18</f>
        <v>112</v>
      </c>
      <c r="C18" s="9">
        <f t="shared" si="0"/>
        <v>100</v>
      </c>
      <c r="D18" s="9">
        <f>L18+その3!L18</f>
        <v>76</v>
      </c>
      <c r="E18" s="9">
        <f>M18+その3!M18</f>
        <v>18</v>
      </c>
      <c r="F18" s="9">
        <f>N18+その3!N18</f>
        <v>6</v>
      </c>
      <c r="G18" s="9">
        <f>O18+その3!O18</f>
        <v>0</v>
      </c>
      <c r="I18" s="8" t="s">
        <v>33</v>
      </c>
      <c r="J18" s="9">
        <v>112</v>
      </c>
      <c r="K18" s="9">
        <v>100</v>
      </c>
      <c r="L18" s="9">
        <v>76</v>
      </c>
      <c r="M18" s="9">
        <v>18</v>
      </c>
      <c r="N18" s="9">
        <v>6</v>
      </c>
      <c r="O18" s="9">
        <v>0</v>
      </c>
      <c r="P18" s="10" t="s">
        <v>34</v>
      </c>
    </row>
    <row r="19" spans="1:16" s="10" customFormat="1" x14ac:dyDescent="0.15">
      <c r="A19" s="8" t="s">
        <v>35</v>
      </c>
      <c r="B19" s="9">
        <f>J19+その3!J19</f>
        <v>62</v>
      </c>
      <c r="C19" s="9">
        <f t="shared" si="0"/>
        <v>63</v>
      </c>
      <c r="D19" s="9">
        <f>L19+その3!L19</f>
        <v>55</v>
      </c>
      <c r="E19" s="9">
        <f>M19+その3!M19</f>
        <v>6</v>
      </c>
      <c r="F19" s="9">
        <f>N19+その3!N19</f>
        <v>2</v>
      </c>
      <c r="G19" s="9">
        <f>O19+その3!O19</f>
        <v>0</v>
      </c>
      <c r="I19" s="8" t="s">
        <v>35</v>
      </c>
      <c r="J19" s="9">
        <v>52</v>
      </c>
      <c r="K19" s="9">
        <v>61</v>
      </c>
      <c r="L19" s="9">
        <v>53</v>
      </c>
      <c r="M19" s="9">
        <v>6</v>
      </c>
      <c r="N19" s="9">
        <v>2</v>
      </c>
      <c r="O19" s="9">
        <v>0</v>
      </c>
      <c r="P19" s="10" t="s">
        <v>36</v>
      </c>
    </row>
    <row r="20" spans="1:16" s="10" customFormat="1" x14ac:dyDescent="0.15">
      <c r="A20" s="8" t="s">
        <v>37</v>
      </c>
      <c r="B20" s="9">
        <f>J20+その3!J20</f>
        <v>20</v>
      </c>
      <c r="C20" s="9">
        <f t="shared" si="0"/>
        <v>30</v>
      </c>
      <c r="D20" s="9">
        <f>L20+その3!L20</f>
        <v>29</v>
      </c>
      <c r="E20" s="9">
        <f>M20+その3!M20</f>
        <v>1</v>
      </c>
      <c r="F20" s="9">
        <f>N20+その3!N20</f>
        <v>0</v>
      </c>
      <c r="G20" s="9">
        <f>O20+その3!O20</f>
        <v>0</v>
      </c>
      <c r="I20" s="8" t="s">
        <v>37</v>
      </c>
      <c r="J20" s="9">
        <v>17</v>
      </c>
      <c r="K20" s="9">
        <v>28</v>
      </c>
      <c r="L20" s="9">
        <v>27</v>
      </c>
      <c r="M20" s="9">
        <v>1</v>
      </c>
      <c r="N20" s="9">
        <v>0</v>
      </c>
      <c r="O20" s="9">
        <v>0</v>
      </c>
      <c r="P20" s="10" t="s">
        <v>38</v>
      </c>
    </row>
    <row r="21" spans="1:16" s="10" customFormat="1" x14ac:dyDescent="0.15">
      <c r="A21" s="8" t="s">
        <v>39</v>
      </c>
      <c r="B21" s="9">
        <f>J21+その3!J21</f>
        <v>97</v>
      </c>
      <c r="C21" s="9">
        <f t="shared" si="0"/>
        <v>102</v>
      </c>
      <c r="D21" s="9">
        <f>L21+その3!L21</f>
        <v>79</v>
      </c>
      <c r="E21" s="9">
        <f>M21+その3!M21</f>
        <v>21</v>
      </c>
      <c r="F21" s="9">
        <f>N21+その3!N21</f>
        <v>2</v>
      </c>
      <c r="G21" s="9">
        <f>O21+その3!O21</f>
        <v>0</v>
      </c>
      <c r="I21" s="8" t="s">
        <v>39</v>
      </c>
      <c r="J21" s="9">
        <v>92</v>
      </c>
      <c r="K21" s="9">
        <v>100</v>
      </c>
      <c r="L21" s="9">
        <v>77</v>
      </c>
      <c r="M21" s="9">
        <v>21</v>
      </c>
      <c r="N21" s="9">
        <v>2</v>
      </c>
      <c r="O21" s="9">
        <v>0</v>
      </c>
      <c r="P21" s="10" t="s">
        <v>40</v>
      </c>
    </row>
    <row r="22" spans="1:16" s="10" customFormat="1" ht="18" customHeight="1" x14ac:dyDescent="0.15">
      <c r="A22" s="8" t="s">
        <v>41</v>
      </c>
      <c r="B22" s="9">
        <f>J22+その3!J22</f>
        <v>33</v>
      </c>
      <c r="C22" s="9">
        <f t="shared" si="0"/>
        <v>40</v>
      </c>
      <c r="D22" s="9">
        <f>L22+その3!L22</f>
        <v>36</v>
      </c>
      <c r="E22" s="9">
        <f>M22+その3!M22</f>
        <v>1</v>
      </c>
      <c r="F22" s="9">
        <f>N22+その3!N22</f>
        <v>3</v>
      </c>
      <c r="G22" s="9">
        <f>O22+その3!O22</f>
        <v>0</v>
      </c>
      <c r="I22" s="8" t="s">
        <v>41</v>
      </c>
      <c r="J22" s="9">
        <v>33</v>
      </c>
      <c r="K22" s="9">
        <v>40</v>
      </c>
      <c r="L22" s="9">
        <v>36</v>
      </c>
      <c r="M22" s="9">
        <v>1</v>
      </c>
      <c r="N22" s="9">
        <v>3</v>
      </c>
      <c r="O22" s="9">
        <v>0</v>
      </c>
      <c r="P22" s="10" t="s">
        <v>42</v>
      </c>
    </row>
    <row r="23" spans="1:16" s="10" customFormat="1" x14ac:dyDescent="0.15">
      <c r="A23" s="8" t="s">
        <v>43</v>
      </c>
      <c r="B23" s="9">
        <f>J23+その3!J23</f>
        <v>74</v>
      </c>
      <c r="C23" s="9">
        <f t="shared" si="0"/>
        <v>48</v>
      </c>
      <c r="D23" s="9">
        <f>L23+その3!L23</f>
        <v>32</v>
      </c>
      <c r="E23" s="9">
        <f>M23+その3!M23</f>
        <v>12</v>
      </c>
      <c r="F23" s="9">
        <f>N23+その3!N23</f>
        <v>4</v>
      </c>
      <c r="G23" s="9">
        <f>O23+その3!O23</f>
        <v>0</v>
      </c>
      <c r="I23" s="8" t="s">
        <v>43</v>
      </c>
      <c r="J23" s="9">
        <v>68</v>
      </c>
      <c r="K23" s="9">
        <v>42</v>
      </c>
      <c r="L23" s="9">
        <v>29</v>
      </c>
      <c r="M23" s="9">
        <v>9</v>
      </c>
      <c r="N23" s="9">
        <v>4</v>
      </c>
      <c r="O23" s="9">
        <v>0</v>
      </c>
      <c r="P23" s="10" t="s">
        <v>44</v>
      </c>
    </row>
    <row r="24" spans="1:16" s="10" customFormat="1" x14ac:dyDescent="0.15">
      <c r="A24" s="8" t="s">
        <v>45</v>
      </c>
      <c r="B24" s="9">
        <f>J24+その3!J24</f>
        <v>0</v>
      </c>
      <c r="C24" s="9">
        <f t="shared" si="0"/>
        <v>34</v>
      </c>
      <c r="D24" s="9">
        <f>L24+その3!L24</f>
        <v>26</v>
      </c>
      <c r="E24" s="9">
        <f>M24+その3!M24</f>
        <v>7</v>
      </c>
      <c r="F24" s="9">
        <f>N24+その3!N24</f>
        <v>1</v>
      </c>
      <c r="G24" s="9">
        <f>O24+その3!O24</f>
        <v>0</v>
      </c>
      <c r="I24" s="8" t="s">
        <v>45</v>
      </c>
      <c r="J24" s="9">
        <v>0</v>
      </c>
      <c r="K24" s="9">
        <v>34</v>
      </c>
      <c r="L24" s="9">
        <v>26</v>
      </c>
      <c r="M24" s="9">
        <v>7</v>
      </c>
      <c r="N24" s="9">
        <v>1</v>
      </c>
      <c r="O24" s="9">
        <v>0</v>
      </c>
      <c r="P24" s="10" t="s">
        <v>46</v>
      </c>
    </row>
    <row r="25" spans="1:16" s="10" customFormat="1" x14ac:dyDescent="0.15">
      <c r="A25" s="8" t="s">
        <v>47</v>
      </c>
      <c r="B25" s="9">
        <f>J25+その3!J25</f>
        <v>83</v>
      </c>
      <c r="C25" s="9">
        <f t="shared" si="0"/>
        <v>63</v>
      </c>
      <c r="D25" s="9">
        <f>L25+その3!L25</f>
        <v>53</v>
      </c>
      <c r="E25" s="9">
        <f>M25+その3!M25</f>
        <v>7</v>
      </c>
      <c r="F25" s="9">
        <f>N25+その3!N25</f>
        <v>3</v>
      </c>
      <c r="G25" s="9">
        <f>O25+その3!O25</f>
        <v>0</v>
      </c>
      <c r="I25" s="8" t="s">
        <v>47</v>
      </c>
      <c r="J25" s="9">
        <v>71</v>
      </c>
      <c r="K25" s="9">
        <v>63</v>
      </c>
      <c r="L25" s="9">
        <v>53</v>
      </c>
      <c r="M25" s="9">
        <v>7</v>
      </c>
      <c r="N25" s="9">
        <v>3</v>
      </c>
      <c r="O25" s="9">
        <v>0</v>
      </c>
      <c r="P25" s="10" t="s">
        <v>48</v>
      </c>
    </row>
    <row r="26" spans="1:16" s="10" customFormat="1" x14ac:dyDescent="0.15">
      <c r="A26" s="8" t="s">
        <v>49</v>
      </c>
      <c r="B26" s="9">
        <f>J26+その3!J26</f>
        <v>171</v>
      </c>
      <c r="C26" s="9">
        <f t="shared" si="0"/>
        <v>109</v>
      </c>
      <c r="D26" s="9">
        <f>L26+その3!L26</f>
        <v>72</v>
      </c>
      <c r="E26" s="9">
        <f>M26+その3!M26</f>
        <v>24</v>
      </c>
      <c r="F26" s="9">
        <f>N26+その3!N26</f>
        <v>13</v>
      </c>
      <c r="G26" s="9">
        <f>O26+その3!O26</f>
        <v>0</v>
      </c>
      <c r="I26" s="8" t="s">
        <v>49</v>
      </c>
      <c r="J26" s="9">
        <v>155</v>
      </c>
      <c r="K26" s="9">
        <v>99</v>
      </c>
      <c r="L26" s="9">
        <v>64</v>
      </c>
      <c r="M26" s="9">
        <v>22</v>
      </c>
      <c r="N26" s="9">
        <v>13</v>
      </c>
      <c r="O26" s="9">
        <v>0</v>
      </c>
      <c r="P26" s="10" t="s">
        <v>50</v>
      </c>
    </row>
    <row r="27" spans="1:16" s="10" customFormat="1" ht="18" customHeight="1" x14ac:dyDescent="0.15">
      <c r="A27" s="8" t="s">
        <v>51</v>
      </c>
      <c r="B27" s="9">
        <f>J27+その3!J27</f>
        <v>43</v>
      </c>
      <c r="C27" s="9">
        <f t="shared" si="0"/>
        <v>47</v>
      </c>
      <c r="D27" s="9">
        <f>L27+その3!L27</f>
        <v>33</v>
      </c>
      <c r="E27" s="9">
        <f>M27+その3!M27</f>
        <v>12</v>
      </c>
      <c r="F27" s="9">
        <f>N27+その3!N27</f>
        <v>2</v>
      </c>
      <c r="G27" s="9">
        <f>O27+その3!O27</f>
        <v>0</v>
      </c>
      <c r="I27" s="8" t="s">
        <v>51</v>
      </c>
      <c r="J27" s="9">
        <v>43</v>
      </c>
      <c r="K27" s="9">
        <v>47</v>
      </c>
      <c r="L27" s="9">
        <v>33</v>
      </c>
      <c r="M27" s="9">
        <v>12</v>
      </c>
      <c r="N27" s="9">
        <v>2</v>
      </c>
      <c r="O27" s="9">
        <v>0</v>
      </c>
      <c r="P27" s="10" t="s">
        <v>52</v>
      </c>
    </row>
    <row r="28" spans="1:16" s="10" customFormat="1" x14ac:dyDescent="0.15">
      <c r="A28" s="8" t="s">
        <v>53</v>
      </c>
      <c r="B28" s="9">
        <f>J28+その3!J28</f>
        <v>29</v>
      </c>
      <c r="C28" s="9">
        <f t="shared" si="0"/>
        <v>29</v>
      </c>
      <c r="D28" s="9">
        <f>L28+その3!L28</f>
        <v>29</v>
      </c>
      <c r="E28" s="9">
        <f>M28+その3!M28</f>
        <v>0</v>
      </c>
      <c r="F28" s="9">
        <f>N28+その3!N28</f>
        <v>0</v>
      </c>
      <c r="G28" s="9">
        <f>O28+その3!O28</f>
        <v>0</v>
      </c>
      <c r="I28" s="8" t="s">
        <v>53</v>
      </c>
      <c r="J28" s="9">
        <v>27</v>
      </c>
      <c r="K28" s="9">
        <v>26</v>
      </c>
      <c r="L28" s="9">
        <v>26</v>
      </c>
      <c r="M28" s="9">
        <v>0</v>
      </c>
      <c r="N28" s="9">
        <v>0</v>
      </c>
      <c r="O28" s="9">
        <v>0</v>
      </c>
      <c r="P28" s="10" t="s">
        <v>54</v>
      </c>
    </row>
    <row r="29" spans="1:16" s="10" customFormat="1" x14ac:dyDescent="0.15">
      <c r="A29" s="8" t="s">
        <v>55</v>
      </c>
      <c r="B29" s="9">
        <f>J29+その3!J29</f>
        <v>36</v>
      </c>
      <c r="C29" s="9">
        <f t="shared" si="0"/>
        <v>27</v>
      </c>
      <c r="D29" s="9">
        <f>L29+その3!L29</f>
        <v>22</v>
      </c>
      <c r="E29" s="9">
        <f>M29+その3!M29</f>
        <v>2</v>
      </c>
      <c r="F29" s="9">
        <f>N29+その3!N29</f>
        <v>3</v>
      </c>
      <c r="G29" s="9">
        <f>O29+その3!O29</f>
        <v>0</v>
      </c>
      <c r="I29" s="8" t="s">
        <v>55</v>
      </c>
      <c r="J29" s="9">
        <v>36</v>
      </c>
      <c r="K29" s="9">
        <v>24</v>
      </c>
      <c r="L29" s="9">
        <v>20</v>
      </c>
      <c r="M29" s="9">
        <v>1</v>
      </c>
      <c r="N29" s="9">
        <v>3</v>
      </c>
      <c r="O29" s="9">
        <v>0</v>
      </c>
      <c r="P29" s="10" t="s">
        <v>56</v>
      </c>
    </row>
    <row r="30" spans="1:16" s="10" customFormat="1" x14ac:dyDescent="0.15">
      <c r="A30" s="8" t="s">
        <v>57</v>
      </c>
      <c r="B30" s="9">
        <f>J30+その3!J30</f>
        <v>19</v>
      </c>
      <c r="C30" s="9">
        <f t="shared" si="0"/>
        <v>27</v>
      </c>
      <c r="D30" s="9">
        <f>L30+その3!L30</f>
        <v>24</v>
      </c>
      <c r="E30" s="9">
        <f>M30+その3!M30</f>
        <v>1</v>
      </c>
      <c r="F30" s="9">
        <f>N30+その3!N30</f>
        <v>2</v>
      </c>
      <c r="G30" s="9">
        <f>O30+その3!O30</f>
        <v>0</v>
      </c>
      <c r="I30" s="8" t="s">
        <v>57</v>
      </c>
      <c r="J30" s="9">
        <v>15</v>
      </c>
      <c r="K30" s="9">
        <v>25</v>
      </c>
      <c r="L30" s="9">
        <v>22</v>
      </c>
      <c r="M30" s="9">
        <v>1</v>
      </c>
      <c r="N30" s="9">
        <v>2</v>
      </c>
      <c r="O30" s="9">
        <v>0</v>
      </c>
      <c r="P30" s="10" t="s">
        <v>58</v>
      </c>
    </row>
    <row r="31" spans="1:16" s="10" customFormat="1" x14ac:dyDescent="0.15">
      <c r="A31" s="8" t="s">
        <v>59</v>
      </c>
      <c r="B31" s="9">
        <f>J31+その3!J31</f>
        <v>21</v>
      </c>
      <c r="C31" s="9">
        <f t="shared" si="0"/>
        <v>18</v>
      </c>
      <c r="D31" s="9">
        <f>L31+その3!L31</f>
        <v>15</v>
      </c>
      <c r="E31" s="9">
        <f>M31+その3!M31</f>
        <v>2</v>
      </c>
      <c r="F31" s="9">
        <f>N31+その3!N31</f>
        <v>1</v>
      </c>
      <c r="G31" s="9">
        <f>O31+その3!O31</f>
        <v>0</v>
      </c>
      <c r="I31" s="8" t="s">
        <v>59</v>
      </c>
      <c r="J31" s="9">
        <v>17</v>
      </c>
      <c r="K31" s="9">
        <v>14</v>
      </c>
      <c r="L31" s="9">
        <v>11</v>
      </c>
      <c r="M31" s="9">
        <v>2</v>
      </c>
      <c r="N31" s="9">
        <v>1</v>
      </c>
      <c r="O31" s="9">
        <v>0</v>
      </c>
      <c r="P31" s="10" t="s">
        <v>60</v>
      </c>
    </row>
    <row r="32" spans="1:16" s="10" customFormat="1" ht="18" customHeight="1" x14ac:dyDescent="0.15">
      <c r="A32" s="8" t="s">
        <v>61</v>
      </c>
      <c r="B32" s="9">
        <f>J32+その3!J32</f>
        <v>16</v>
      </c>
      <c r="C32" s="9">
        <f t="shared" si="0"/>
        <v>16</v>
      </c>
      <c r="D32" s="9">
        <f>L32+その3!L32</f>
        <v>13</v>
      </c>
      <c r="E32" s="9">
        <f>M32+その3!M32</f>
        <v>3</v>
      </c>
      <c r="F32" s="9">
        <f>N32+その3!N32</f>
        <v>0</v>
      </c>
      <c r="G32" s="9">
        <f>O32+その3!O32</f>
        <v>0</v>
      </c>
      <c r="I32" s="8" t="s">
        <v>61</v>
      </c>
      <c r="J32" s="9">
        <v>13</v>
      </c>
      <c r="K32" s="9">
        <v>14</v>
      </c>
      <c r="L32" s="9">
        <v>11</v>
      </c>
      <c r="M32" s="9">
        <v>3</v>
      </c>
      <c r="N32" s="9">
        <v>0</v>
      </c>
      <c r="O32" s="9">
        <v>0</v>
      </c>
      <c r="P32" s="10" t="s">
        <v>62</v>
      </c>
    </row>
    <row r="33" spans="1:16" s="10" customFormat="1" x14ac:dyDescent="0.15">
      <c r="A33" s="8" t="s">
        <v>63</v>
      </c>
      <c r="B33" s="9">
        <f>J33+その3!J33</f>
        <v>109</v>
      </c>
      <c r="C33" s="9">
        <f t="shared" si="0"/>
        <v>111</v>
      </c>
      <c r="D33" s="9">
        <f>L33+その3!L33</f>
        <v>95</v>
      </c>
      <c r="E33" s="9">
        <f>M33+その3!M33</f>
        <v>2</v>
      </c>
      <c r="F33" s="9">
        <f>N33+その3!N33</f>
        <v>14</v>
      </c>
      <c r="G33" s="9">
        <f>O33+その3!O33</f>
        <v>0</v>
      </c>
      <c r="I33" s="8" t="s">
        <v>63</v>
      </c>
      <c r="J33" s="9">
        <v>107</v>
      </c>
      <c r="K33" s="9">
        <v>87</v>
      </c>
      <c r="L33" s="9">
        <v>73</v>
      </c>
      <c r="M33" s="9">
        <v>0</v>
      </c>
      <c r="N33" s="9">
        <v>14</v>
      </c>
      <c r="O33" s="9">
        <v>0</v>
      </c>
      <c r="P33" s="10" t="s">
        <v>64</v>
      </c>
    </row>
    <row r="34" spans="1:16" s="10" customFormat="1" x14ac:dyDescent="0.15">
      <c r="A34" s="8" t="s">
        <v>65</v>
      </c>
      <c r="B34" s="9">
        <f>J34+その3!J34</f>
        <v>49</v>
      </c>
      <c r="C34" s="9">
        <f t="shared" si="0"/>
        <v>23</v>
      </c>
      <c r="D34" s="9">
        <f>L34+その3!L34</f>
        <v>17</v>
      </c>
      <c r="E34" s="9">
        <f>M34+その3!M34</f>
        <v>4</v>
      </c>
      <c r="F34" s="9">
        <f>N34+その3!N34</f>
        <v>2</v>
      </c>
      <c r="G34" s="9">
        <f>O34+その3!O34</f>
        <v>0</v>
      </c>
      <c r="I34" s="8" t="s">
        <v>65</v>
      </c>
      <c r="J34" s="9">
        <v>48</v>
      </c>
      <c r="K34" s="9">
        <v>23</v>
      </c>
      <c r="L34" s="9">
        <v>17</v>
      </c>
      <c r="M34" s="9">
        <v>4</v>
      </c>
      <c r="N34" s="9">
        <v>2</v>
      </c>
      <c r="O34" s="9">
        <v>0</v>
      </c>
      <c r="P34" s="10" t="s">
        <v>66</v>
      </c>
    </row>
    <row r="35" spans="1:16" s="10" customFormat="1" x14ac:dyDescent="0.15">
      <c r="A35" s="8" t="s">
        <v>67</v>
      </c>
      <c r="B35" s="9">
        <f>J35+その3!J35</f>
        <v>18</v>
      </c>
      <c r="C35" s="9">
        <f t="shared" si="0"/>
        <v>31</v>
      </c>
      <c r="D35" s="9">
        <f>L35+その3!L35</f>
        <v>22</v>
      </c>
      <c r="E35" s="9">
        <f>M35+その3!M35</f>
        <v>6</v>
      </c>
      <c r="F35" s="9">
        <f>N35+その3!N35</f>
        <v>3</v>
      </c>
      <c r="G35" s="9">
        <f>O35+その3!O35</f>
        <v>0</v>
      </c>
      <c r="I35" s="8" t="s">
        <v>67</v>
      </c>
      <c r="J35" s="9">
        <v>18</v>
      </c>
      <c r="K35" s="9">
        <v>30</v>
      </c>
      <c r="L35" s="9">
        <v>22</v>
      </c>
      <c r="M35" s="9">
        <v>5</v>
      </c>
      <c r="N35" s="9">
        <v>3</v>
      </c>
      <c r="O35" s="9">
        <v>0</v>
      </c>
      <c r="P35" s="10" t="s">
        <v>68</v>
      </c>
    </row>
    <row r="36" spans="1:16" s="10" customFormat="1" x14ac:dyDescent="0.15">
      <c r="A36" s="8" t="s">
        <v>69</v>
      </c>
      <c r="B36" s="9">
        <f>J36+その3!J36</f>
        <v>23</v>
      </c>
      <c r="C36" s="9">
        <f t="shared" si="0"/>
        <v>43</v>
      </c>
      <c r="D36" s="9">
        <f>L36+その3!L36</f>
        <v>35</v>
      </c>
      <c r="E36" s="9">
        <f>M36+その3!M36</f>
        <v>7</v>
      </c>
      <c r="F36" s="9">
        <f>N36+その3!N36</f>
        <v>1</v>
      </c>
      <c r="G36" s="9">
        <f>O36+その3!O36</f>
        <v>0</v>
      </c>
      <c r="I36" s="8" t="s">
        <v>69</v>
      </c>
      <c r="J36" s="9">
        <v>20</v>
      </c>
      <c r="K36" s="9">
        <v>36</v>
      </c>
      <c r="L36" s="9">
        <v>30</v>
      </c>
      <c r="M36" s="9">
        <v>5</v>
      </c>
      <c r="N36" s="9">
        <v>1</v>
      </c>
      <c r="O36" s="9">
        <v>0</v>
      </c>
      <c r="P36" s="10" t="s">
        <v>70</v>
      </c>
    </row>
    <row r="37" spans="1:16" s="10" customFormat="1" ht="18" customHeight="1" x14ac:dyDescent="0.15">
      <c r="A37" s="8" t="s">
        <v>71</v>
      </c>
      <c r="B37" s="9">
        <f>J37+その3!J37</f>
        <v>24</v>
      </c>
      <c r="C37" s="9">
        <f t="shared" si="0"/>
        <v>16</v>
      </c>
      <c r="D37" s="9">
        <f>L37+その3!L37</f>
        <v>14</v>
      </c>
      <c r="E37" s="9">
        <f>M37+その3!M37</f>
        <v>2</v>
      </c>
      <c r="F37" s="9">
        <f>N37+その3!N37</f>
        <v>0</v>
      </c>
      <c r="G37" s="9">
        <f>O37+その3!O37</f>
        <v>0</v>
      </c>
      <c r="I37" s="8" t="s">
        <v>71</v>
      </c>
      <c r="J37" s="9">
        <v>20</v>
      </c>
      <c r="K37" s="9">
        <v>11</v>
      </c>
      <c r="L37" s="9">
        <v>11</v>
      </c>
      <c r="M37" s="9">
        <v>0</v>
      </c>
      <c r="N37" s="9">
        <v>0</v>
      </c>
      <c r="O37" s="9">
        <v>0</v>
      </c>
      <c r="P37" s="10" t="s">
        <v>72</v>
      </c>
    </row>
    <row r="38" spans="1:16" s="10" customFormat="1" x14ac:dyDescent="0.15">
      <c r="A38" s="8" t="s">
        <v>73</v>
      </c>
      <c r="B38" s="9">
        <f>J38+その3!J38</f>
        <v>16</v>
      </c>
      <c r="C38" s="9">
        <f t="shared" si="0"/>
        <v>18</v>
      </c>
      <c r="D38" s="9">
        <f>L38+その3!L38</f>
        <v>16</v>
      </c>
      <c r="E38" s="9">
        <f>M38+その3!M38</f>
        <v>2</v>
      </c>
      <c r="F38" s="9">
        <f>N38+その3!N38</f>
        <v>0</v>
      </c>
      <c r="G38" s="9">
        <f>O38+その3!O38</f>
        <v>0</v>
      </c>
      <c r="I38" s="8" t="s">
        <v>73</v>
      </c>
      <c r="J38" s="9">
        <v>16</v>
      </c>
      <c r="K38" s="9">
        <v>18</v>
      </c>
      <c r="L38" s="9">
        <v>16</v>
      </c>
      <c r="M38" s="9">
        <v>2</v>
      </c>
      <c r="N38" s="9">
        <v>0</v>
      </c>
      <c r="O38" s="9">
        <v>0</v>
      </c>
      <c r="P38" s="10" t="s">
        <v>74</v>
      </c>
    </row>
    <row r="39" spans="1:16" ht="12" customHeight="1" x14ac:dyDescent="0.45">
      <c r="A39" s="52" t="s">
        <v>75</v>
      </c>
      <c r="B39" s="12">
        <f>SUM(B8:B38)</f>
        <v>2115</v>
      </c>
      <c r="C39" s="12">
        <f t="shared" ref="C39:G39" si="1">SUM(C8:C38)</f>
        <v>2158</v>
      </c>
      <c r="D39" s="12">
        <f t="shared" si="1"/>
        <v>1701</v>
      </c>
      <c r="E39" s="12">
        <f t="shared" si="1"/>
        <v>334</v>
      </c>
      <c r="F39" s="12">
        <f t="shared" si="1"/>
        <v>121</v>
      </c>
      <c r="G39" s="12">
        <f t="shared" si="1"/>
        <v>2</v>
      </c>
      <c r="H39" s="50"/>
      <c r="I39" s="52" t="s">
        <v>75</v>
      </c>
      <c r="J39" s="12">
        <f>SUM(J8:J38)</f>
        <v>1988</v>
      </c>
      <c r="K39" s="12">
        <f t="shared" ref="K39:O39" si="2">SUM(K8:K38)</f>
        <v>2030</v>
      </c>
      <c r="L39" s="12">
        <f t="shared" si="2"/>
        <v>1597</v>
      </c>
      <c r="M39" s="12">
        <f t="shared" si="2"/>
        <v>310</v>
      </c>
      <c r="N39" s="12">
        <f t="shared" si="2"/>
        <v>121</v>
      </c>
      <c r="O39" s="12">
        <f t="shared" si="2"/>
        <v>2</v>
      </c>
      <c r="P39" s="53" t="s">
        <v>76</v>
      </c>
    </row>
    <row r="40" spans="1:16" s="10" customFormat="1" x14ac:dyDescent="0.15">
      <c r="A40" s="8" t="s">
        <v>77</v>
      </c>
      <c r="B40" s="9">
        <f>J40+その3!J40</f>
        <v>11</v>
      </c>
      <c r="C40" s="9">
        <f>SUM(D40:G40)</f>
        <v>15</v>
      </c>
      <c r="D40" s="9">
        <f>L40+その3!L40</f>
        <v>13</v>
      </c>
      <c r="E40" s="9">
        <f>M40+その3!M40</f>
        <v>2</v>
      </c>
      <c r="F40" s="9">
        <f>N40+その3!N40</f>
        <v>0</v>
      </c>
      <c r="G40" s="9">
        <f>O40+その3!O40</f>
        <v>0</v>
      </c>
      <c r="I40" s="8" t="s">
        <v>77</v>
      </c>
      <c r="J40" s="9">
        <v>11</v>
      </c>
      <c r="K40" s="9">
        <v>15</v>
      </c>
      <c r="L40" s="9">
        <v>13</v>
      </c>
      <c r="M40" s="9">
        <v>2</v>
      </c>
      <c r="N40" s="9">
        <v>0</v>
      </c>
      <c r="O40" s="9">
        <v>0</v>
      </c>
      <c r="P40" s="10" t="s">
        <v>78</v>
      </c>
    </row>
    <row r="41" spans="1:16" s="10" customFormat="1" x14ac:dyDescent="0.15">
      <c r="A41" s="8" t="s">
        <v>79</v>
      </c>
      <c r="B41" s="9">
        <f>J41+その3!J41</f>
        <v>6</v>
      </c>
      <c r="C41" s="9">
        <f t="shared" ref="C41:C49" si="3">SUM(D41:G41)</f>
        <v>15</v>
      </c>
      <c r="D41" s="9">
        <f>L41+その3!L41</f>
        <v>12</v>
      </c>
      <c r="E41" s="9">
        <f>M41+その3!M41</f>
        <v>2</v>
      </c>
      <c r="F41" s="9">
        <f>N41+その3!N41</f>
        <v>1</v>
      </c>
      <c r="G41" s="9">
        <f>O41+その3!O41</f>
        <v>0</v>
      </c>
      <c r="I41" s="8" t="s">
        <v>79</v>
      </c>
      <c r="J41" s="9">
        <v>4</v>
      </c>
      <c r="K41" s="9">
        <v>14</v>
      </c>
      <c r="L41" s="9">
        <v>11</v>
      </c>
      <c r="M41" s="9">
        <v>2</v>
      </c>
      <c r="N41" s="9">
        <v>1</v>
      </c>
      <c r="O41" s="9">
        <v>0</v>
      </c>
      <c r="P41" s="10" t="s">
        <v>80</v>
      </c>
    </row>
    <row r="42" spans="1:16" s="10" customFormat="1" x14ac:dyDescent="0.15">
      <c r="A42" s="8" t="s">
        <v>81</v>
      </c>
      <c r="B42" s="9">
        <f>J42+その3!J42</f>
        <v>5</v>
      </c>
      <c r="C42" s="9">
        <f t="shared" si="3"/>
        <v>4</v>
      </c>
      <c r="D42" s="9">
        <f>L42+その3!L42</f>
        <v>4</v>
      </c>
      <c r="E42" s="9">
        <f>M42+その3!M42</f>
        <v>0</v>
      </c>
      <c r="F42" s="9">
        <f>N42+その3!N42</f>
        <v>0</v>
      </c>
      <c r="G42" s="9">
        <f>O42+その3!O42</f>
        <v>0</v>
      </c>
      <c r="I42" s="8" t="s">
        <v>81</v>
      </c>
      <c r="J42" s="9">
        <v>4</v>
      </c>
      <c r="K42" s="9">
        <v>3</v>
      </c>
      <c r="L42" s="9">
        <v>3</v>
      </c>
      <c r="M42" s="9">
        <v>0</v>
      </c>
      <c r="N42" s="9">
        <v>0</v>
      </c>
      <c r="O42" s="9">
        <v>0</v>
      </c>
      <c r="P42" s="10" t="s">
        <v>82</v>
      </c>
    </row>
    <row r="43" spans="1:16" s="10" customFormat="1" x14ac:dyDescent="0.15">
      <c r="A43" s="8" t="s">
        <v>83</v>
      </c>
      <c r="B43" s="9">
        <f>J43+その3!J43</f>
        <v>13</v>
      </c>
      <c r="C43" s="9">
        <f t="shared" si="3"/>
        <v>10</v>
      </c>
      <c r="D43" s="9">
        <f>L43+その3!L43</f>
        <v>7</v>
      </c>
      <c r="E43" s="9">
        <f>M43+その3!M43</f>
        <v>2</v>
      </c>
      <c r="F43" s="9">
        <f>N43+その3!N43</f>
        <v>1</v>
      </c>
      <c r="G43" s="9">
        <f>O43+その3!O43</f>
        <v>0</v>
      </c>
      <c r="I43" s="8" t="s">
        <v>83</v>
      </c>
      <c r="J43" s="9">
        <v>12</v>
      </c>
      <c r="K43" s="9">
        <v>10</v>
      </c>
      <c r="L43" s="9">
        <v>7</v>
      </c>
      <c r="M43" s="9">
        <v>2</v>
      </c>
      <c r="N43" s="9">
        <v>1</v>
      </c>
      <c r="O43" s="9">
        <v>0</v>
      </c>
      <c r="P43" s="10" t="s">
        <v>84</v>
      </c>
    </row>
    <row r="44" spans="1:16" s="10" customFormat="1" x14ac:dyDescent="0.15">
      <c r="A44" s="8" t="s">
        <v>85</v>
      </c>
      <c r="B44" s="9">
        <f>J44+その3!J44</f>
        <v>20</v>
      </c>
      <c r="C44" s="9">
        <f t="shared" si="3"/>
        <v>17</v>
      </c>
      <c r="D44" s="9">
        <f>L44+その3!L44</f>
        <v>15</v>
      </c>
      <c r="E44" s="9">
        <f>M44+その3!M44</f>
        <v>0</v>
      </c>
      <c r="F44" s="9">
        <f>N44+その3!N44</f>
        <v>2</v>
      </c>
      <c r="G44" s="9">
        <f>O44+その3!O44</f>
        <v>0</v>
      </c>
      <c r="I44" s="8" t="s">
        <v>85</v>
      </c>
      <c r="J44" s="9">
        <v>20</v>
      </c>
      <c r="K44" s="9">
        <v>17</v>
      </c>
      <c r="L44" s="9">
        <v>15</v>
      </c>
      <c r="M44" s="9">
        <v>0</v>
      </c>
      <c r="N44" s="9">
        <v>2</v>
      </c>
      <c r="O44" s="9">
        <v>0</v>
      </c>
      <c r="P44" s="10" t="s">
        <v>86</v>
      </c>
    </row>
    <row r="45" spans="1:16" s="10" customFormat="1" ht="18" customHeight="1" x14ac:dyDescent="0.15">
      <c r="A45" s="8" t="s">
        <v>87</v>
      </c>
      <c r="B45" s="9">
        <f>J45+その3!J45</f>
        <v>16</v>
      </c>
      <c r="C45" s="9">
        <f t="shared" si="3"/>
        <v>6</v>
      </c>
      <c r="D45" s="9">
        <f>L45+その3!L45</f>
        <v>4</v>
      </c>
      <c r="E45" s="9">
        <f>M45+その3!M45</f>
        <v>1</v>
      </c>
      <c r="F45" s="9">
        <f>N45+その3!N45</f>
        <v>1</v>
      </c>
      <c r="G45" s="9">
        <f>O45+その3!O45</f>
        <v>0</v>
      </c>
      <c r="I45" s="8" t="s">
        <v>87</v>
      </c>
      <c r="J45" s="9">
        <v>15</v>
      </c>
      <c r="K45" s="9">
        <v>4</v>
      </c>
      <c r="L45" s="9">
        <v>3</v>
      </c>
      <c r="M45" s="9">
        <v>0</v>
      </c>
      <c r="N45" s="9">
        <v>1</v>
      </c>
      <c r="O45" s="9">
        <v>0</v>
      </c>
      <c r="P45" s="10" t="s">
        <v>88</v>
      </c>
    </row>
    <row r="46" spans="1:16" s="10" customFormat="1" x14ac:dyDescent="0.15">
      <c r="A46" s="8" t="s">
        <v>89</v>
      </c>
      <c r="B46" s="9">
        <f>J46+その3!J46</f>
        <v>1</v>
      </c>
      <c r="C46" s="9">
        <f t="shared" si="3"/>
        <v>3</v>
      </c>
      <c r="D46" s="9">
        <f>L46+その3!L46</f>
        <v>3</v>
      </c>
      <c r="E46" s="9">
        <f>M46+その3!M46</f>
        <v>0</v>
      </c>
      <c r="F46" s="9">
        <f>N46+その3!N46</f>
        <v>0</v>
      </c>
      <c r="G46" s="9">
        <f>O46+その3!O46</f>
        <v>0</v>
      </c>
      <c r="I46" s="8" t="s">
        <v>89</v>
      </c>
      <c r="J46" s="9">
        <v>1</v>
      </c>
      <c r="K46" s="9">
        <v>3</v>
      </c>
      <c r="L46" s="9">
        <v>3</v>
      </c>
      <c r="M46" s="9">
        <v>0</v>
      </c>
      <c r="N46" s="9">
        <v>0</v>
      </c>
      <c r="O46" s="9">
        <v>0</v>
      </c>
      <c r="P46" s="10" t="s">
        <v>90</v>
      </c>
    </row>
    <row r="47" spans="1:16" s="10" customFormat="1" x14ac:dyDescent="0.15">
      <c r="A47" s="8" t="s">
        <v>91</v>
      </c>
      <c r="B47" s="9">
        <f>J47+その3!J47</f>
        <v>2</v>
      </c>
      <c r="C47" s="9">
        <f t="shared" si="3"/>
        <v>9</v>
      </c>
      <c r="D47" s="9">
        <f>L47+その3!L47</f>
        <v>7</v>
      </c>
      <c r="E47" s="9">
        <f>M47+その3!M47</f>
        <v>2</v>
      </c>
      <c r="F47" s="9">
        <f>N47+その3!N47</f>
        <v>0</v>
      </c>
      <c r="G47" s="9">
        <f>O47+その3!O47</f>
        <v>0</v>
      </c>
      <c r="I47" s="8" t="s">
        <v>91</v>
      </c>
      <c r="J47" s="9">
        <v>2</v>
      </c>
      <c r="K47" s="9">
        <v>9</v>
      </c>
      <c r="L47" s="9">
        <v>7</v>
      </c>
      <c r="M47" s="9">
        <v>2</v>
      </c>
      <c r="N47" s="9">
        <v>0</v>
      </c>
      <c r="O47" s="9">
        <v>0</v>
      </c>
      <c r="P47" s="10" t="s">
        <v>92</v>
      </c>
    </row>
    <row r="48" spans="1:16" s="10" customFormat="1" x14ac:dyDescent="0.15">
      <c r="A48" s="8" t="s">
        <v>93</v>
      </c>
      <c r="B48" s="9">
        <f>J48+その3!J48</f>
        <v>6</v>
      </c>
      <c r="C48" s="9">
        <f t="shared" si="3"/>
        <v>4</v>
      </c>
      <c r="D48" s="9">
        <f>L48+その3!L48</f>
        <v>4</v>
      </c>
      <c r="E48" s="9">
        <f>M48+その3!M48</f>
        <v>0</v>
      </c>
      <c r="F48" s="9">
        <f>N48+その3!N48</f>
        <v>0</v>
      </c>
      <c r="G48" s="9">
        <f>O48+その3!O48</f>
        <v>0</v>
      </c>
      <c r="I48" s="8" t="s">
        <v>93</v>
      </c>
      <c r="J48" s="9">
        <v>6</v>
      </c>
      <c r="K48" s="9">
        <v>4</v>
      </c>
      <c r="L48" s="9">
        <v>4</v>
      </c>
      <c r="M48" s="9">
        <v>0</v>
      </c>
      <c r="N48" s="9">
        <v>0</v>
      </c>
      <c r="O48" s="9">
        <v>0</v>
      </c>
      <c r="P48" s="10" t="s">
        <v>94</v>
      </c>
    </row>
    <row r="49" spans="1:16" s="10" customFormat="1" ht="9" customHeight="1" x14ac:dyDescent="0.15">
      <c r="A49" s="8" t="s">
        <v>95</v>
      </c>
      <c r="B49" s="9">
        <f>J49+その3!J49</f>
        <v>4</v>
      </c>
      <c r="C49" s="9">
        <f t="shared" si="3"/>
        <v>15</v>
      </c>
      <c r="D49" s="9">
        <f>L49+その3!L49</f>
        <v>12</v>
      </c>
      <c r="E49" s="9">
        <f>M49+その3!M49</f>
        <v>1</v>
      </c>
      <c r="F49" s="9">
        <f>N49+その3!N49</f>
        <v>2</v>
      </c>
      <c r="G49" s="9">
        <f>O49+その3!O49</f>
        <v>0</v>
      </c>
      <c r="I49" s="8" t="s">
        <v>95</v>
      </c>
      <c r="J49" s="9">
        <v>3</v>
      </c>
      <c r="K49" s="9">
        <v>14</v>
      </c>
      <c r="L49" s="9">
        <v>11</v>
      </c>
      <c r="M49" s="9">
        <v>1</v>
      </c>
      <c r="N49" s="9">
        <v>2</v>
      </c>
      <c r="O49" s="9">
        <v>0</v>
      </c>
      <c r="P49" s="10" t="s">
        <v>96</v>
      </c>
    </row>
    <row r="50" spans="1:16" ht="12" customHeight="1" x14ac:dyDescent="0.45">
      <c r="A50" s="52" t="s">
        <v>97</v>
      </c>
      <c r="B50" s="12">
        <f>SUM(B40:B49)</f>
        <v>84</v>
      </c>
      <c r="C50" s="12">
        <f t="shared" ref="C50:G50" si="4">SUM(C40:C49)</f>
        <v>98</v>
      </c>
      <c r="D50" s="12">
        <f t="shared" si="4"/>
        <v>81</v>
      </c>
      <c r="E50" s="12">
        <f t="shared" si="4"/>
        <v>10</v>
      </c>
      <c r="F50" s="12">
        <f t="shared" si="4"/>
        <v>7</v>
      </c>
      <c r="G50" s="12">
        <f t="shared" si="4"/>
        <v>0</v>
      </c>
      <c r="H50" s="50"/>
      <c r="I50" s="52" t="s">
        <v>97</v>
      </c>
      <c r="J50" s="12">
        <f>SUM(J40:J49)</f>
        <v>78</v>
      </c>
      <c r="K50" s="12">
        <f t="shared" ref="K50:O50" si="5">SUM(K40:K49)</f>
        <v>93</v>
      </c>
      <c r="L50" s="12">
        <f t="shared" si="5"/>
        <v>77</v>
      </c>
      <c r="M50" s="12">
        <f t="shared" si="5"/>
        <v>9</v>
      </c>
      <c r="N50" s="12">
        <f t="shared" si="5"/>
        <v>7</v>
      </c>
      <c r="O50" s="12">
        <f t="shared" si="5"/>
        <v>0</v>
      </c>
      <c r="P50" s="53" t="s">
        <v>98</v>
      </c>
    </row>
    <row r="51" spans="1:16" ht="12" customHeight="1" x14ac:dyDescent="0.45">
      <c r="A51" s="52" t="s">
        <v>99</v>
      </c>
      <c r="B51" s="12">
        <f>SUM(B50,B39)</f>
        <v>2199</v>
      </c>
      <c r="C51" s="12">
        <f t="shared" ref="C51:G51" si="6">SUM(C50,C39)</f>
        <v>2256</v>
      </c>
      <c r="D51" s="12">
        <f t="shared" si="6"/>
        <v>1782</v>
      </c>
      <c r="E51" s="12">
        <f t="shared" si="6"/>
        <v>344</v>
      </c>
      <c r="F51" s="12">
        <f t="shared" si="6"/>
        <v>128</v>
      </c>
      <c r="G51" s="12">
        <f t="shared" si="6"/>
        <v>2</v>
      </c>
      <c r="H51" s="50"/>
      <c r="I51" s="52" t="s">
        <v>99</v>
      </c>
      <c r="J51" s="12">
        <f>SUM(J39,J50)</f>
        <v>2066</v>
      </c>
      <c r="K51" s="12">
        <f>SUM(K39,K50)</f>
        <v>2123</v>
      </c>
      <c r="L51" s="12">
        <f t="shared" ref="L51:O51" si="7">SUM(L39,L50)</f>
        <v>1674</v>
      </c>
      <c r="M51" s="12">
        <f t="shared" si="7"/>
        <v>319</v>
      </c>
      <c r="N51" s="12">
        <f t="shared" si="7"/>
        <v>128</v>
      </c>
      <c r="O51" s="12">
        <f t="shared" si="7"/>
        <v>2</v>
      </c>
      <c r="P51" s="53" t="s">
        <v>100</v>
      </c>
    </row>
  </sheetData>
  <mergeCells count="16">
    <mergeCell ref="O6:O7"/>
    <mergeCell ref="B3:G3"/>
    <mergeCell ref="J3:O3"/>
    <mergeCell ref="B4:B7"/>
    <mergeCell ref="C4:G5"/>
    <mergeCell ref="J4:J7"/>
    <mergeCell ref="K4:O5"/>
    <mergeCell ref="C6:C7"/>
    <mergeCell ref="D6:D7"/>
    <mergeCell ref="E6:E7"/>
    <mergeCell ref="F6:F7"/>
    <mergeCell ref="G6:G7"/>
    <mergeCell ref="K6:K7"/>
    <mergeCell ref="L6:L7"/>
    <mergeCell ref="M6:M7"/>
    <mergeCell ref="N6:N7"/>
  </mergeCells>
  <phoneticPr fontId="3"/>
  <printOptions horizontalCentered="1" verticalCentered="1"/>
  <pageMargins left="0.78740157480314965" right="0" top="0.55118110236220474" bottom="0.74803149606299213" header="0.31496062992125984" footer="0.31496062992125984"/>
  <pageSetup paperSize="9" scale="9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960B-D428-487E-BC00-996E70DA7F7C}">
  <sheetPr>
    <tabColor rgb="FFFF0000"/>
    <pageSetUpPr fitToPage="1"/>
  </sheetPr>
  <dimension ref="A1:X51"/>
  <sheetViews>
    <sheetView view="pageBreakPreview" zoomScaleNormal="150" zoomScaleSheetLayoutView="100" workbookViewId="0">
      <pane xSplit="1" ySplit="7" topLeftCell="I23" activePane="bottomRight" state="frozen"/>
      <selection activeCell="D28" sqref="D28:F28"/>
      <selection pane="topRight" activeCell="D28" sqref="D28:F28"/>
      <selection pane="bottomLeft" activeCell="D28" sqref="D28:F28"/>
      <selection pane="bottomRight" activeCell="D28" sqref="D28:F28"/>
    </sheetView>
  </sheetViews>
  <sheetFormatPr defaultColWidth="9" defaultRowHeight="8.4" x14ac:dyDescent="0.45"/>
  <cols>
    <col min="1" max="7" width="8.59765625" style="15" hidden="1" customWidth="1"/>
    <col min="8" max="8" width="9" style="15" hidden="1" customWidth="1"/>
    <col min="9" max="9" width="6.09765625" style="15" customWidth="1"/>
    <col min="10" max="15" width="7.8984375" style="15" customWidth="1"/>
    <col min="16" max="16" width="9" style="15"/>
    <col min="17" max="17" width="6.09765625" style="15" customWidth="1"/>
    <col min="18" max="23" width="7.8984375" style="15" customWidth="1"/>
    <col min="24" max="16384" width="9" style="15"/>
  </cols>
  <sheetData>
    <row r="1" spans="1:24" ht="14.25" customHeight="1" x14ac:dyDescent="0.45">
      <c r="A1" s="14"/>
      <c r="B1" s="50"/>
      <c r="C1" s="50"/>
      <c r="D1" s="50"/>
      <c r="E1" s="50"/>
      <c r="F1" s="50"/>
      <c r="G1" s="50"/>
      <c r="H1" s="50"/>
      <c r="I1" s="14"/>
      <c r="J1" s="50"/>
      <c r="K1" s="50"/>
      <c r="L1" s="50"/>
      <c r="M1" s="50"/>
      <c r="N1" s="50"/>
      <c r="O1" s="50"/>
      <c r="P1" s="50"/>
      <c r="Q1" s="14"/>
      <c r="R1" s="27"/>
      <c r="S1" s="27"/>
      <c r="T1" s="27"/>
      <c r="U1" s="27"/>
      <c r="V1" s="27"/>
      <c r="W1" s="27"/>
      <c r="X1" s="27"/>
    </row>
    <row r="2" spans="1:24" ht="12.75" customHeight="1" x14ac:dyDescent="0.45">
      <c r="A2" s="16" t="s">
        <v>3</v>
      </c>
      <c r="B2" s="50"/>
      <c r="C2" s="50"/>
      <c r="D2" s="50"/>
      <c r="E2" s="50"/>
      <c r="F2" s="50"/>
      <c r="G2" s="54" t="s">
        <v>2</v>
      </c>
      <c r="H2" s="50"/>
      <c r="I2" s="16" t="s">
        <v>101</v>
      </c>
      <c r="J2" s="50"/>
      <c r="K2" s="50"/>
      <c r="L2" s="50"/>
      <c r="M2" s="50"/>
      <c r="N2" s="50"/>
      <c r="O2" s="54" t="s">
        <v>2</v>
      </c>
      <c r="P2" s="50"/>
      <c r="Q2" s="16" t="s">
        <v>102</v>
      </c>
      <c r="R2" s="27"/>
      <c r="S2" s="27"/>
      <c r="T2" s="27"/>
      <c r="U2" s="27"/>
      <c r="V2" s="27"/>
      <c r="W2" s="17" t="s">
        <v>2</v>
      </c>
      <c r="X2" s="27"/>
    </row>
    <row r="3" spans="1:24" s="19" customFormat="1" ht="12" customHeight="1" x14ac:dyDescent="0.45">
      <c r="A3" s="18" t="s">
        <v>4</v>
      </c>
      <c r="B3" s="40" t="s">
        <v>6</v>
      </c>
      <c r="C3" s="40"/>
      <c r="D3" s="40"/>
      <c r="E3" s="40"/>
      <c r="F3" s="40"/>
      <c r="G3" s="40"/>
      <c r="I3" s="18" t="s">
        <v>4</v>
      </c>
      <c r="J3" s="40" t="s">
        <v>103</v>
      </c>
      <c r="K3" s="40"/>
      <c r="L3" s="40"/>
      <c r="M3" s="40"/>
      <c r="N3" s="40"/>
      <c r="O3" s="40"/>
      <c r="Q3" s="18" t="s">
        <v>4</v>
      </c>
      <c r="R3" s="40" t="s">
        <v>104</v>
      </c>
      <c r="S3" s="40"/>
      <c r="T3" s="40"/>
      <c r="U3" s="40"/>
      <c r="V3" s="40"/>
      <c r="W3" s="40"/>
    </row>
    <row r="4" spans="1:24" s="19" customFormat="1" ht="12" customHeight="1" x14ac:dyDescent="0.45">
      <c r="A4" s="20"/>
      <c r="B4" s="40" t="s">
        <v>107</v>
      </c>
      <c r="C4" s="41" t="s">
        <v>108</v>
      </c>
      <c r="D4" s="42"/>
      <c r="E4" s="42"/>
      <c r="F4" s="42"/>
      <c r="G4" s="43"/>
      <c r="I4" s="20"/>
      <c r="J4" s="47" t="str">
        <f>その1!B4</f>
        <v>R07. 4. 1</v>
      </c>
      <c r="K4" s="34" t="str">
        <f>その1!C4</f>
        <v>R06. 4. 1 ～ R07. 3.31</v>
      </c>
      <c r="L4" s="35"/>
      <c r="M4" s="35"/>
      <c r="N4" s="35"/>
      <c r="O4" s="36"/>
      <c r="Q4" s="20"/>
      <c r="R4" s="47" t="str">
        <f>その1!B4</f>
        <v>R07. 4. 1</v>
      </c>
      <c r="S4" s="34" t="str">
        <f>その1!C4</f>
        <v>R06. 4. 1 ～ R07. 3.31</v>
      </c>
      <c r="T4" s="35"/>
      <c r="U4" s="35"/>
      <c r="V4" s="35"/>
      <c r="W4" s="36"/>
    </row>
    <row r="5" spans="1:24" s="19" customFormat="1" ht="12" customHeight="1" x14ac:dyDescent="0.45">
      <c r="A5" s="20"/>
      <c r="B5" s="40"/>
      <c r="C5" s="44"/>
      <c r="D5" s="45"/>
      <c r="E5" s="45"/>
      <c r="F5" s="45"/>
      <c r="G5" s="46"/>
      <c r="I5" s="20"/>
      <c r="J5" s="47"/>
      <c r="K5" s="37"/>
      <c r="L5" s="38"/>
      <c r="M5" s="38"/>
      <c r="N5" s="38"/>
      <c r="O5" s="39"/>
      <c r="Q5" s="20"/>
      <c r="R5" s="47"/>
      <c r="S5" s="37"/>
      <c r="T5" s="38"/>
      <c r="U5" s="38"/>
      <c r="V5" s="38"/>
      <c r="W5" s="39"/>
    </row>
    <row r="6" spans="1:24" s="19" customFormat="1" ht="12" customHeight="1" x14ac:dyDescent="0.45">
      <c r="A6" s="20"/>
      <c r="B6" s="40"/>
      <c r="C6" s="48" t="s">
        <v>7</v>
      </c>
      <c r="D6" s="48" t="s">
        <v>8</v>
      </c>
      <c r="E6" s="48" t="s">
        <v>9</v>
      </c>
      <c r="F6" s="48" t="s">
        <v>10</v>
      </c>
      <c r="G6" s="48" t="s">
        <v>11</v>
      </c>
      <c r="I6" s="20"/>
      <c r="J6" s="47"/>
      <c r="K6" s="28" t="s">
        <v>7</v>
      </c>
      <c r="L6" s="28" t="s">
        <v>8</v>
      </c>
      <c r="M6" s="28" t="s">
        <v>9</v>
      </c>
      <c r="N6" s="28" t="s">
        <v>10</v>
      </c>
      <c r="O6" s="28" t="s">
        <v>11</v>
      </c>
      <c r="Q6" s="20"/>
      <c r="R6" s="47"/>
      <c r="S6" s="28" t="s">
        <v>7</v>
      </c>
      <c r="T6" s="28" t="s">
        <v>8</v>
      </c>
      <c r="U6" s="28" t="s">
        <v>9</v>
      </c>
      <c r="V6" s="28" t="s">
        <v>10</v>
      </c>
      <c r="W6" s="28" t="s">
        <v>11</v>
      </c>
    </row>
    <row r="7" spans="1:24" s="19" customFormat="1" ht="12" customHeight="1" x14ac:dyDescent="0.45">
      <c r="A7" s="21" t="s">
        <v>12</v>
      </c>
      <c r="B7" s="40"/>
      <c r="C7" s="49"/>
      <c r="D7" s="49"/>
      <c r="E7" s="49"/>
      <c r="F7" s="49"/>
      <c r="G7" s="49"/>
      <c r="I7" s="21" t="s">
        <v>12</v>
      </c>
      <c r="J7" s="47"/>
      <c r="K7" s="29"/>
      <c r="L7" s="29"/>
      <c r="M7" s="29"/>
      <c r="N7" s="29"/>
      <c r="O7" s="29"/>
      <c r="Q7" s="21" t="s">
        <v>12</v>
      </c>
      <c r="R7" s="47"/>
      <c r="S7" s="29"/>
      <c r="T7" s="29"/>
      <c r="U7" s="29"/>
      <c r="V7" s="29"/>
      <c r="W7" s="29"/>
    </row>
    <row r="8" spans="1:24" s="24" customFormat="1" ht="9" customHeight="1" x14ac:dyDescent="0.15">
      <c r="A8" s="22" t="s">
        <v>13</v>
      </c>
      <c r="B8" s="23">
        <v>131</v>
      </c>
      <c r="C8" s="23">
        <v>147</v>
      </c>
      <c r="D8" s="23">
        <v>99</v>
      </c>
      <c r="E8" s="23">
        <v>30</v>
      </c>
      <c r="F8" s="23">
        <v>18</v>
      </c>
      <c r="G8" s="23">
        <v>0</v>
      </c>
      <c r="I8" s="22" t="s">
        <v>13</v>
      </c>
      <c r="J8" s="9">
        <v>34</v>
      </c>
      <c r="K8" s="23">
        <v>24</v>
      </c>
      <c r="L8" s="9">
        <v>22</v>
      </c>
      <c r="M8" s="9">
        <v>0</v>
      </c>
      <c r="N8" s="9">
        <v>2</v>
      </c>
      <c r="O8" s="9">
        <v>0</v>
      </c>
      <c r="Q8" s="22" t="s">
        <v>13</v>
      </c>
      <c r="R8" s="9">
        <v>1</v>
      </c>
      <c r="S8" s="23">
        <v>1</v>
      </c>
      <c r="T8" s="9">
        <v>0</v>
      </c>
      <c r="U8" s="9">
        <v>0</v>
      </c>
      <c r="V8" s="9">
        <v>1</v>
      </c>
      <c r="W8" s="9">
        <v>0</v>
      </c>
      <c r="X8" s="24" t="s">
        <v>14</v>
      </c>
    </row>
    <row r="9" spans="1:24" s="24" customFormat="1" ht="9" customHeight="1" x14ac:dyDescent="0.15">
      <c r="A9" s="22" t="s">
        <v>15</v>
      </c>
      <c r="B9" s="23">
        <v>174</v>
      </c>
      <c r="C9" s="23">
        <v>164</v>
      </c>
      <c r="D9" s="23">
        <v>125</v>
      </c>
      <c r="E9" s="23">
        <v>36</v>
      </c>
      <c r="F9" s="23">
        <v>3</v>
      </c>
      <c r="G9" s="23">
        <v>0</v>
      </c>
      <c r="I9" s="22" t="s">
        <v>15</v>
      </c>
      <c r="J9" s="9">
        <v>69</v>
      </c>
      <c r="K9" s="23">
        <v>66</v>
      </c>
      <c r="L9" s="9">
        <v>56</v>
      </c>
      <c r="M9" s="9">
        <v>3</v>
      </c>
      <c r="N9" s="9">
        <v>7</v>
      </c>
      <c r="O9" s="9">
        <v>0</v>
      </c>
      <c r="Q9" s="22" t="s">
        <v>15</v>
      </c>
      <c r="R9" s="9">
        <v>7</v>
      </c>
      <c r="S9" s="23">
        <v>2</v>
      </c>
      <c r="T9" s="9">
        <v>2</v>
      </c>
      <c r="U9" s="9">
        <v>0</v>
      </c>
      <c r="V9" s="9">
        <v>0</v>
      </c>
      <c r="W9" s="9">
        <v>0</v>
      </c>
      <c r="X9" s="24" t="s">
        <v>16</v>
      </c>
    </row>
    <row r="10" spans="1:24" s="24" customFormat="1" ht="9" customHeight="1" x14ac:dyDescent="0.15">
      <c r="A10" s="22" t="s">
        <v>17</v>
      </c>
      <c r="B10" s="23">
        <v>89</v>
      </c>
      <c r="C10" s="23">
        <v>103</v>
      </c>
      <c r="D10" s="23">
        <v>80</v>
      </c>
      <c r="E10" s="23">
        <v>20</v>
      </c>
      <c r="F10" s="23">
        <v>3</v>
      </c>
      <c r="G10" s="23">
        <v>0</v>
      </c>
      <c r="I10" s="22" t="s">
        <v>17</v>
      </c>
      <c r="J10" s="9">
        <v>6</v>
      </c>
      <c r="K10" s="23">
        <v>19</v>
      </c>
      <c r="L10" s="9">
        <v>19</v>
      </c>
      <c r="M10" s="9">
        <v>0</v>
      </c>
      <c r="N10" s="9">
        <v>0</v>
      </c>
      <c r="O10" s="9">
        <v>0</v>
      </c>
      <c r="Q10" s="22" t="s">
        <v>17</v>
      </c>
      <c r="R10" s="9">
        <v>0</v>
      </c>
      <c r="S10" s="23">
        <v>3</v>
      </c>
      <c r="T10" s="9">
        <v>0</v>
      </c>
      <c r="U10" s="9">
        <v>2</v>
      </c>
      <c r="V10" s="9">
        <v>1</v>
      </c>
      <c r="W10" s="9">
        <v>0</v>
      </c>
      <c r="X10" s="24" t="s">
        <v>18</v>
      </c>
    </row>
    <row r="11" spans="1:24" s="24" customFormat="1" ht="9" customHeight="1" x14ac:dyDescent="0.15">
      <c r="A11" s="22" t="s">
        <v>19</v>
      </c>
      <c r="B11" s="23">
        <v>128</v>
      </c>
      <c r="C11" s="23">
        <v>111</v>
      </c>
      <c r="D11" s="23">
        <v>92</v>
      </c>
      <c r="E11" s="23">
        <v>10</v>
      </c>
      <c r="F11" s="23">
        <v>9</v>
      </c>
      <c r="G11" s="23">
        <v>0</v>
      </c>
      <c r="I11" s="22" t="s">
        <v>19</v>
      </c>
      <c r="J11" s="9">
        <v>38</v>
      </c>
      <c r="K11" s="23">
        <v>62</v>
      </c>
      <c r="L11" s="9">
        <v>61</v>
      </c>
      <c r="M11" s="9">
        <v>1</v>
      </c>
      <c r="N11" s="9">
        <v>0</v>
      </c>
      <c r="O11" s="9">
        <v>0</v>
      </c>
      <c r="Q11" s="22" t="s">
        <v>19</v>
      </c>
      <c r="R11" s="9">
        <v>0</v>
      </c>
      <c r="S11" s="23">
        <v>1</v>
      </c>
      <c r="T11" s="9">
        <v>0</v>
      </c>
      <c r="U11" s="9">
        <v>0</v>
      </c>
      <c r="V11" s="9">
        <v>1</v>
      </c>
      <c r="W11" s="9">
        <v>0</v>
      </c>
      <c r="X11" s="24" t="s">
        <v>20</v>
      </c>
    </row>
    <row r="12" spans="1:24" s="24" customFormat="1" ht="18" customHeight="1" x14ac:dyDescent="0.15">
      <c r="A12" s="22" t="s">
        <v>21</v>
      </c>
      <c r="B12" s="23">
        <v>23</v>
      </c>
      <c r="C12" s="23">
        <v>37</v>
      </c>
      <c r="D12" s="23">
        <v>24</v>
      </c>
      <c r="E12" s="23">
        <v>9</v>
      </c>
      <c r="F12" s="23">
        <v>4</v>
      </c>
      <c r="G12" s="23">
        <v>0</v>
      </c>
      <c r="I12" s="22" t="s">
        <v>21</v>
      </c>
      <c r="J12" s="9">
        <v>12</v>
      </c>
      <c r="K12" s="23">
        <v>15</v>
      </c>
      <c r="L12" s="9">
        <v>14</v>
      </c>
      <c r="M12" s="9">
        <v>0</v>
      </c>
      <c r="N12" s="9">
        <v>1</v>
      </c>
      <c r="O12" s="9">
        <v>0</v>
      </c>
      <c r="Q12" s="22" t="s">
        <v>21</v>
      </c>
      <c r="R12" s="9">
        <v>0</v>
      </c>
      <c r="S12" s="23">
        <v>0</v>
      </c>
      <c r="T12" s="9">
        <v>0</v>
      </c>
      <c r="U12" s="9">
        <v>0</v>
      </c>
      <c r="V12" s="9">
        <v>0</v>
      </c>
      <c r="W12" s="9">
        <v>0</v>
      </c>
      <c r="X12" s="24" t="s">
        <v>22</v>
      </c>
    </row>
    <row r="13" spans="1:24" s="24" customFormat="1" ht="9" customHeight="1" x14ac:dyDescent="0.15">
      <c r="A13" s="22" t="s">
        <v>23</v>
      </c>
      <c r="B13" s="23">
        <v>56</v>
      </c>
      <c r="C13" s="23">
        <v>91</v>
      </c>
      <c r="D13" s="23">
        <v>67</v>
      </c>
      <c r="E13" s="23">
        <v>14</v>
      </c>
      <c r="F13" s="23">
        <v>10</v>
      </c>
      <c r="G13" s="23">
        <v>0</v>
      </c>
      <c r="I13" s="22" t="s">
        <v>23</v>
      </c>
      <c r="J13" s="9">
        <v>34</v>
      </c>
      <c r="K13" s="23">
        <v>28</v>
      </c>
      <c r="L13" s="9">
        <v>25</v>
      </c>
      <c r="M13" s="9">
        <v>0</v>
      </c>
      <c r="N13" s="9">
        <v>3</v>
      </c>
      <c r="O13" s="9">
        <v>0</v>
      </c>
      <c r="Q13" s="22" t="s">
        <v>23</v>
      </c>
      <c r="R13" s="9">
        <v>3</v>
      </c>
      <c r="S13" s="23">
        <v>1</v>
      </c>
      <c r="T13" s="9">
        <v>0</v>
      </c>
      <c r="U13" s="9">
        <v>0</v>
      </c>
      <c r="V13" s="9">
        <v>1</v>
      </c>
      <c r="W13" s="9">
        <v>0</v>
      </c>
      <c r="X13" s="24" t="s">
        <v>24</v>
      </c>
    </row>
    <row r="14" spans="1:24" s="24" customFormat="1" ht="9" customHeight="1" x14ac:dyDescent="0.15">
      <c r="A14" s="22" t="s">
        <v>25</v>
      </c>
      <c r="B14" s="23">
        <v>77</v>
      </c>
      <c r="C14" s="23">
        <v>55</v>
      </c>
      <c r="D14" s="23">
        <v>25</v>
      </c>
      <c r="E14" s="23">
        <v>15</v>
      </c>
      <c r="F14" s="23">
        <v>15</v>
      </c>
      <c r="G14" s="23">
        <v>0</v>
      </c>
      <c r="I14" s="22" t="s">
        <v>25</v>
      </c>
      <c r="J14" s="9">
        <v>9</v>
      </c>
      <c r="K14" s="23">
        <v>21</v>
      </c>
      <c r="L14" s="9">
        <v>13</v>
      </c>
      <c r="M14" s="9">
        <v>1</v>
      </c>
      <c r="N14" s="9">
        <v>7</v>
      </c>
      <c r="O14" s="9">
        <v>0</v>
      </c>
      <c r="Q14" s="22" t="s">
        <v>25</v>
      </c>
      <c r="R14" s="9">
        <v>0</v>
      </c>
      <c r="S14" s="23">
        <v>1</v>
      </c>
      <c r="T14" s="9">
        <v>1</v>
      </c>
      <c r="U14" s="9">
        <v>0</v>
      </c>
      <c r="V14" s="9">
        <v>0</v>
      </c>
      <c r="W14" s="9">
        <v>0</v>
      </c>
      <c r="X14" s="24" t="s">
        <v>26</v>
      </c>
    </row>
    <row r="15" spans="1:24" s="24" customFormat="1" ht="9" customHeight="1" x14ac:dyDescent="0.15">
      <c r="A15" s="22" t="s">
        <v>27</v>
      </c>
      <c r="B15" s="23">
        <v>31</v>
      </c>
      <c r="C15" s="23">
        <v>35</v>
      </c>
      <c r="D15" s="23">
        <v>16</v>
      </c>
      <c r="E15" s="23">
        <v>18</v>
      </c>
      <c r="F15" s="23">
        <v>1</v>
      </c>
      <c r="G15" s="23">
        <v>0</v>
      </c>
      <c r="I15" s="22" t="s">
        <v>27</v>
      </c>
      <c r="J15" s="9">
        <v>10</v>
      </c>
      <c r="K15" s="23">
        <v>12</v>
      </c>
      <c r="L15" s="9">
        <v>11</v>
      </c>
      <c r="M15" s="9">
        <v>0</v>
      </c>
      <c r="N15" s="9">
        <v>1</v>
      </c>
      <c r="O15" s="9">
        <v>0</v>
      </c>
      <c r="Q15" s="22" t="s">
        <v>27</v>
      </c>
      <c r="R15" s="9">
        <v>0</v>
      </c>
      <c r="S15" s="23">
        <v>0</v>
      </c>
      <c r="T15" s="9">
        <v>0</v>
      </c>
      <c r="U15" s="9">
        <v>0</v>
      </c>
      <c r="V15" s="9">
        <v>0</v>
      </c>
      <c r="W15" s="9">
        <v>0</v>
      </c>
      <c r="X15" s="24" t="s">
        <v>28</v>
      </c>
    </row>
    <row r="16" spans="1:24" s="24" customFormat="1" ht="9" customHeight="1" x14ac:dyDescent="0.15">
      <c r="A16" s="22" t="s">
        <v>29</v>
      </c>
      <c r="B16" s="23">
        <v>243</v>
      </c>
      <c r="C16" s="23">
        <v>246</v>
      </c>
      <c r="D16" s="23">
        <v>201</v>
      </c>
      <c r="E16" s="23">
        <v>42</v>
      </c>
      <c r="F16" s="23">
        <v>3</v>
      </c>
      <c r="G16" s="23">
        <v>0</v>
      </c>
      <c r="I16" s="22" t="s">
        <v>29</v>
      </c>
      <c r="J16" s="9">
        <v>65</v>
      </c>
      <c r="K16" s="23">
        <v>64</v>
      </c>
      <c r="L16" s="9">
        <v>60</v>
      </c>
      <c r="M16" s="9">
        <v>1</v>
      </c>
      <c r="N16" s="9">
        <v>3</v>
      </c>
      <c r="O16" s="9">
        <v>0</v>
      </c>
      <c r="Q16" s="22" t="s">
        <v>29</v>
      </c>
      <c r="R16" s="9">
        <v>7</v>
      </c>
      <c r="S16" s="23">
        <v>3</v>
      </c>
      <c r="T16" s="9">
        <v>1</v>
      </c>
      <c r="U16" s="9">
        <v>1</v>
      </c>
      <c r="V16" s="9">
        <v>1</v>
      </c>
      <c r="W16" s="9">
        <v>0</v>
      </c>
      <c r="X16" s="24" t="s">
        <v>30</v>
      </c>
    </row>
    <row r="17" spans="1:24" s="24" customFormat="1" ht="18" customHeight="1" x14ac:dyDescent="0.15">
      <c r="A17" s="22" t="s">
        <v>31</v>
      </c>
      <c r="B17" s="23">
        <v>77</v>
      </c>
      <c r="C17" s="23">
        <v>56</v>
      </c>
      <c r="D17" s="23">
        <v>48</v>
      </c>
      <c r="E17" s="23">
        <v>3</v>
      </c>
      <c r="F17" s="23">
        <v>2</v>
      </c>
      <c r="G17" s="23">
        <v>3</v>
      </c>
      <c r="I17" s="22" t="s">
        <v>31</v>
      </c>
      <c r="J17" s="9">
        <v>66</v>
      </c>
      <c r="K17" s="23">
        <v>39</v>
      </c>
      <c r="L17" s="9">
        <v>35</v>
      </c>
      <c r="M17" s="9">
        <v>3</v>
      </c>
      <c r="N17" s="9">
        <v>1</v>
      </c>
      <c r="O17" s="9">
        <v>0</v>
      </c>
      <c r="Q17" s="22" t="s">
        <v>31</v>
      </c>
      <c r="R17" s="9">
        <v>1</v>
      </c>
      <c r="S17" s="23">
        <v>2</v>
      </c>
      <c r="T17" s="9">
        <v>0</v>
      </c>
      <c r="U17" s="9">
        <v>0</v>
      </c>
      <c r="V17" s="9">
        <v>0</v>
      </c>
      <c r="W17" s="9">
        <v>2</v>
      </c>
      <c r="X17" s="24" t="s">
        <v>32</v>
      </c>
    </row>
    <row r="18" spans="1:24" s="24" customFormat="1" ht="9" customHeight="1" x14ac:dyDescent="0.15">
      <c r="A18" s="22" t="s">
        <v>33</v>
      </c>
      <c r="B18" s="23">
        <v>61</v>
      </c>
      <c r="C18" s="23">
        <v>102</v>
      </c>
      <c r="D18" s="23">
        <v>57</v>
      </c>
      <c r="E18" s="23">
        <v>37</v>
      </c>
      <c r="F18" s="23">
        <v>8</v>
      </c>
      <c r="G18" s="23">
        <v>0</v>
      </c>
      <c r="I18" s="22" t="s">
        <v>33</v>
      </c>
      <c r="J18" s="9">
        <v>45</v>
      </c>
      <c r="K18" s="23">
        <v>24</v>
      </c>
      <c r="L18" s="9">
        <v>23</v>
      </c>
      <c r="M18" s="9">
        <v>0</v>
      </c>
      <c r="N18" s="9">
        <v>1</v>
      </c>
      <c r="O18" s="9">
        <v>0</v>
      </c>
      <c r="Q18" s="22" t="s">
        <v>33</v>
      </c>
      <c r="R18" s="9">
        <v>0</v>
      </c>
      <c r="S18" s="23">
        <v>0</v>
      </c>
      <c r="T18" s="9">
        <v>0</v>
      </c>
      <c r="U18" s="9">
        <v>0</v>
      </c>
      <c r="V18" s="9">
        <v>0</v>
      </c>
      <c r="W18" s="9">
        <v>0</v>
      </c>
      <c r="X18" s="24" t="s">
        <v>34</v>
      </c>
    </row>
    <row r="19" spans="1:24" s="24" customFormat="1" ht="9" customHeight="1" x14ac:dyDescent="0.15">
      <c r="A19" s="22" t="s">
        <v>35</v>
      </c>
      <c r="B19" s="23">
        <v>46</v>
      </c>
      <c r="C19" s="23">
        <v>55</v>
      </c>
      <c r="D19" s="23">
        <v>53</v>
      </c>
      <c r="E19" s="23">
        <v>2</v>
      </c>
      <c r="F19" s="23">
        <v>0</v>
      </c>
      <c r="G19" s="23">
        <v>0</v>
      </c>
      <c r="I19" s="22" t="s">
        <v>35</v>
      </c>
      <c r="J19" s="9">
        <v>32</v>
      </c>
      <c r="K19" s="23">
        <v>45</v>
      </c>
      <c r="L19" s="9">
        <v>42</v>
      </c>
      <c r="M19" s="9">
        <v>2</v>
      </c>
      <c r="N19" s="9">
        <v>1</v>
      </c>
      <c r="O19" s="9">
        <v>0</v>
      </c>
      <c r="Q19" s="22" t="s">
        <v>35</v>
      </c>
      <c r="R19" s="9">
        <v>0</v>
      </c>
      <c r="S19" s="23">
        <v>0</v>
      </c>
      <c r="T19" s="9">
        <v>0</v>
      </c>
      <c r="U19" s="9">
        <v>0</v>
      </c>
      <c r="V19" s="9">
        <v>0</v>
      </c>
      <c r="W19" s="9">
        <v>0</v>
      </c>
      <c r="X19" s="24" t="s">
        <v>36</v>
      </c>
    </row>
    <row r="20" spans="1:24" s="24" customFormat="1" ht="9" customHeight="1" x14ac:dyDescent="0.15">
      <c r="A20" s="22" t="s">
        <v>37</v>
      </c>
      <c r="B20" s="23">
        <v>27</v>
      </c>
      <c r="C20" s="23">
        <v>34</v>
      </c>
      <c r="D20" s="23">
        <v>32</v>
      </c>
      <c r="E20" s="23">
        <v>0</v>
      </c>
      <c r="F20" s="23">
        <v>2</v>
      </c>
      <c r="G20" s="23">
        <v>0</v>
      </c>
      <c r="I20" s="22" t="s">
        <v>37</v>
      </c>
      <c r="J20" s="9">
        <v>10</v>
      </c>
      <c r="K20" s="23">
        <v>20</v>
      </c>
      <c r="L20" s="9">
        <v>19</v>
      </c>
      <c r="M20" s="9">
        <v>1</v>
      </c>
      <c r="N20" s="9">
        <v>0</v>
      </c>
      <c r="O20" s="9">
        <v>0</v>
      </c>
      <c r="Q20" s="22" t="s">
        <v>37</v>
      </c>
      <c r="R20" s="9">
        <v>0</v>
      </c>
      <c r="S20" s="23">
        <v>0</v>
      </c>
      <c r="T20" s="9">
        <v>0</v>
      </c>
      <c r="U20" s="9">
        <v>0</v>
      </c>
      <c r="V20" s="9">
        <v>0</v>
      </c>
      <c r="W20" s="9">
        <v>0</v>
      </c>
      <c r="X20" s="24" t="s">
        <v>38</v>
      </c>
    </row>
    <row r="21" spans="1:24" s="24" customFormat="1" ht="9" customHeight="1" x14ac:dyDescent="0.15">
      <c r="A21" s="22" t="s">
        <v>39</v>
      </c>
      <c r="B21" s="23">
        <v>45</v>
      </c>
      <c r="C21" s="23">
        <v>75</v>
      </c>
      <c r="D21" s="23">
        <v>65</v>
      </c>
      <c r="E21" s="23">
        <v>9</v>
      </c>
      <c r="F21" s="23">
        <v>1</v>
      </c>
      <c r="G21" s="23">
        <v>0</v>
      </c>
      <c r="I21" s="22" t="s">
        <v>39</v>
      </c>
      <c r="J21" s="9">
        <v>0</v>
      </c>
      <c r="K21" s="23">
        <v>0</v>
      </c>
      <c r="L21" s="9">
        <v>0</v>
      </c>
      <c r="M21" s="9">
        <v>0</v>
      </c>
      <c r="N21" s="9">
        <v>0</v>
      </c>
      <c r="O21" s="9">
        <v>0</v>
      </c>
      <c r="Q21" s="22" t="s">
        <v>39</v>
      </c>
      <c r="R21" s="9">
        <v>10</v>
      </c>
      <c r="S21" s="23">
        <v>0</v>
      </c>
      <c r="T21" s="9">
        <v>0</v>
      </c>
      <c r="U21" s="9">
        <v>0</v>
      </c>
      <c r="V21" s="9">
        <v>0</v>
      </c>
      <c r="W21" s="9">
        <v>0</v>
      </c>
      <c r="X21" s="24" t="s">
        <v>40</v>
      </c>
    </row>
    <row r="22" spans="1:24" s="24" customFormat="1" ht="18" customHeight="1" x14ac:dyDescent="0.15">
      <c r="A22" s="22" t="s">
        <v>41</v>
      </c>
      <c r="B22" s="23">
        <v>36</v>
      </c>
      <c r="C22" s="23">
        <v>46</v>
      </c>
      <c r="D22" s="23">
        <v>40</v>
      </c>
      <c r="E22" s="23">
        <v>0</v>
      </c>
      <c r="F22" s="23">
        <v>6</v>
      </c>
      <c r="G22" s="23">
        <v>0</v>
      </c>
      <c r="I22" s="22" t="s">
        <v>41</v>
      </c>
      <c r="J22" s="9">
        <v>24</v>
      </c>
      <c r="K22" s="23">
        <v>26</v>
      </c>
      <c r="L22" s="9">
        <v>24</v>
      </c>
      <c r="M22" s="9">
        <v>0</v>
      </c>
      <c r="N22" s="9">
        <v>2</v>
      </c>
      <c r="O22" s="9">
        <v>0</v>
      </c>
      <c r="Q22" s="22" t="s">
        <v>41</v>
      </c>
      <c r="R22" s="9">
        <v>0</v>
      </c>
      <c r="S22" s="23">
        <v>0</v>
      </c>
      <c r="T22" s="9">
        <v>0</v>
      </c>
      <c r="U22" s="9">
        <v>0</v>
      </c>
      <c r="V22" s="9">
        <v>0</v>
      </c>
      <c r="W22" s="9">
        <v>0</v>
      </c>
      <c r="X22" s="24" t="s">
        <v>42</v>
      </c>
    </row>
    <row r="23" spans="1:24" s="24" customFormat="1" ht="9" customHeight="1" x14ac:dyDescent="0.15">
      <c r="A23" s="22" t="s">
        <v>43</v>
      </c>
      <c r="B23" s="23">
        <v>31</v>
      </c>
      <c r="C23" s="23">
        <v>34</v>
      </c>
      <c r="D23" s="23">
        <v>34</v>
      </c>
      <c r="E23" s="23">
        <v>0</v>
      </c>
      <c r="F23" s="23">
        <v>0</v>
      </c>
      <c r="G23" s="23">
        <v>0</v>
      </c>
      <c r="I23" s="22" t="s">
        <v>43</v>
      </c>
      <c r="J23" s="9">
        <v>33</v>
      </c>
      <c r="K23" s="23">
        <v>19</v>
      </c>
      <c r="L23" s="9">
        <v>17</v>
      </c>
      <c r="M23" s="9">
        <v>0</v>
      </c>
      <c r="N23" s="9">
        <v>2</v>
      </c>
      <c r="O23" s="9">
        <v>0</v>
      </c>
      <c r="Q23" s="22" t="s">
        <v>43</v>
      </c>
      <c r="R23" s="9">
        <v>0</v>
      </c>
      <c r="S23" s="23">
        <v>0</v>
      </c>
      <c r="T23" s="9">
        <v>0</v>
      </c>
      <c r="U23" s="9">
        <v>0</v>
      </c>
      <c r="V23" s="9">
        <v>0</v>
      </c>
      <c r="W23" s="9">
        <v>0</v>
      </c>
      <c r="X23" s="24" t="s">
        <v>44</v>
      </c>
    </row>
    <row r="24" spans="1:24" s="24" customFormat="1" ht="9" customHeight="1" x14ac:dyDescent="0.15">
      <c r="A24" s="22" t="s">
        <v>45</v>
      </c>
      <c r="B24" s="23">
        <v>29</v>
      </c>
      <c r="C24" s="23">
        <v>38</v>
      </c>
      <c r="D24" s="23">
        <v>31</v>
      </c>
      <c r="E24" s="23">
        <v>6</v>
      </c>
      <c r="F24" s="23">
        <v>1</v>
      </c>
      <c r="G24" s="23">
        <v>0</v>
      </c>
      <c r="I24" s="22" t="s">
        <v>45</v>
      </c>
      <c r="J24" s="9">
        <v>0</v>
      </c>
      <c r="K24" s="23">
        <v>14</v>
      </c>
      <c r="L24" s="9">
        <v>13</v>
      </c>
      <c r="M24" s="9">
        <v>1</v>
      </c>
      <c r="N24" s="9">
        <v>0</v>
      </c>
      <c r="O24" s="9">
        <v>0</v>
      </c>
      <c r="Q24" s="22" t="s">
        <v>45</v>
      </c>
      <c r="R24" s="9">
        <v>0</v>
      </c>
      <c r="S24" s="23">
        <v>0</v>
      </c>
      <c r="T24" s="9">
        <v>0</v>
      </c>
      <c r="U24" s="9">
        <v>0</v>
      </c>
      <c r="V24" s="9">
        <v>0</v>
      </c>
      <c r="W24" s="9">
        <v>0</v>
      </c>
      <c r="X24" s="24" t="s">
        <v>46</v>
      </c>
    </row>
    <row r="25" spans="1:24" s="24" customFormat="1" ht="9" customHeight="1" x14ac:dyDescent="0.15">
      <c r="A25" s="22" t="s">
        <v>47</v>
      </c>
      <c r="B25" s="23">
        <v>0</v>
      </c>
      <c r="C25" s="23">
        <v>47</v>
      </c>
      <c r="D25" s="23">
        <v>35</v>
      </c>
      <c r="E25" s="23">
        <v>7</v>
      </c>
      <c r="F25" s="23">
        <v>5</v>
      </c>
      <c r="G25" s="23">
        <v>0</v>
      </c>
      <c r="I25" s="22" t="s">
        <v>47</v>
      </c>
      <c r="J25" s="9">
        <v>0</v>
      </c>
      <c r="K25" s="23">
        <v>39</v>
      </c>
      <c r="L25" s="9">
        <v>35</v>
      </c>
      <c r="M25" s="9">
        <v>3</v>
      </c>
      <c r="N25" s="9">
        <v>1</v>
      </c>
      <c r="O25" s="9">
        <v>0</v>
      </c>
      <c r="Q25" s="22" t="s">
        <v>47</v>
      </c>
      <c r="R25" s="9">
        <v>0</v>
      </c>
      <c r="S25" s="23">
        <v>0</v>
      </c>
      <c r="T25" s="9">
        <v>0</v>
      </c>
      <c r="U25" s="9">
        <v>0</v>
      </c>
      <c r="V25" s="9">
        <v>0</v>
      </c>
      <c r="W25" s="9">
        <v>0</v>
      </c>
      <c r="X25" s="24" t="s">
        <v>48</v>
      </c>
    </row>
    <row r="26" spans="1:24" s="24" customFormat="1" ht="9" customHeight="1" x14ac:dyDescent="0.15">
      <c r="A26" s="22" t="s">
        <v>49</v>
      </c>
      <c r="B26" s="23">
        <v>103</v>
      </c>
      <c r="C26" s="23">
        <v>116</v>
      </c>
      <c r="D26" s="23">
        <v>84</v>
      </c>
      <c r="E26" s="23">
        <v>28</v>
      </c>
      <c r="F26" s="23">
        <v>4</v>
      </c>
      <c r="G26" s="23">
        <v>0</v>
      </c>
      <c r="I26" s="22" t="s">
        <v>49</v>
      </c>
      <c r="J26" s="9">
        <v>97</v>
      </c>
      <c r="K26" s="23">
        <v>58</v>
      </c>
      <c r="L26" s="9">
        <v>45</v>
      </c>
      <c r="M26" s="9">
        <v>6</v>
      </c>
      <c r="N26" s="9">
        <v>7</v>
      </c>
      <c r="O26" s="9">
        <v>0</v>
      </c>
      <c r="Q26" s="22" t="s">
        <v>49</v>
      </c>
      <c r="R26" s="9">
        <v>2</v>
      </c>
      <c r="S26" s="23">
        <v>6</v>
      </c>
      <c r="T26" s="9">
        <v>0</v>
      </c>
      <c r="U26" s="9">
        <v>1</v>
      </c>
      <c r="V26" s="9">
        <v>5</v>
      </c>
      <c r="W26" s="9">
        <v>0</v>
      </c>
      <c r="X26" s="24" t="s">
        <v>50</v>
      </c>
    </row>
    <row r="27" spans="1:24" s="24" customFormat="1" ht="18" customHeight="1" x14ac:dyDescent="0.15">
      <c r="A27" s="22" t="s">
        <v>51</v>
      </c>
      <c r="B27" s="23">
        <v>35</v>
      </c>
      <c r="C27" s="23">
        <v>46</v>
      </c>
      <c r="D27" s="23">
        <v>36</v>
      </c>
      <c r="E27" s="23">
        <v>9</v>
      </c>
      <c r="F27" s="23">
        <v>1</v>
      </c>
      <c r="G27" s="23">
        <v>0</v>
      </c>
      <c r="I27" s="22" t="s">
        <v>51</v>
      </c>
      <c r="J27" s="9">
        <v>14</v>
      </c>
      <c r="K27" s="23">
        <v>12</v>
      </c>
      <c r="L27" s="9">
        <v>9</v>
      </c>
      <c r="M27" s="9">
        <v>2</v>
      </c>
      <c r="N27" s="9">
        <v>1</v>
      </c>
      <c r="O27" s="9">
        <v>0</v>
      </c>
      <c r="Q27" s="22" t="s">
        <v>51</v>
      </c>
      <c r="R27" s="9">
        <v>0</v>
      </c>
      <c r="S27" s="23">
        <v>0</v>
      </c>
      <c r="T27" s="9">
        <v>0</v>
      </c>
      <c r="U27" s="9">
        <v>0</v>
      </c>
      <c r="V27" s="9">
        <v>0</v>
      </c>
      <c r="W27" s="9">
        <v>0</v>
      </c>
      <c r="X27" s="24" t="s">
        <v>52</v>
      </c>
    </row>
    <row r="28" spans="1:24" s="24" customFormat="1" ht="9" customHeight="1" x14ac:dyDescent="0.15">
      <c r="A28" s="22" t="s">
        <v>53</v>
      </c>
      <c r="B28" s="23">
        <v>20</v>
      </c>
      <c r="C28" s="23">
        <v>26</v>
      </c>
      <c r="D28" s="23">
        <v>23</v>
      </c>
      <c r="E28" s="23">
        <v>1</v>
      </c>
      <c r="F28" s="23">
        <v>2</v>
      </c>
      <c r="G28" s="23">
        <v>0</v>
      </c>
      <c r="I28" s="22" t="s">
        <v>53</v>
      </c>
      <c r="J28" s="9">
        <v>17</v>
      </c>
      <c r="K28" s="23">
        <v>17</v>
      </c>
      <c r="L28" s="9">
        <v>17</v>
      </c>
      <c r="M28" s="9">
        <v>0</v>
      </c>
      <c r="N28" s="9">
        <v>0</v>
      </c>
      <c r="O28" s="9">
        <v>0</v>
      </c>
      <c r="Q28" s="22" t="s">
        <v>53</v>
      </c>
      <c r="R28" s="9">
        <v>0</v>
      </c>
      <c r="S28" s="23">
        <v>0</v>
      </c>
      <c r="T28" s="9">
        <v>0</v>
      </c>
      <c r="U28" s="9">
        <v>0</v>
      </c>
      <c r="V28" s="9">
        <v>0</v>
      </c>
      <c r="W28" s="9">
        <v>0</v>
      </c>
      <c r="X28" s="24" t="s">
        <v>54</v>
      </c>
    </row>
    <row r="29" spans="1:24" s="24" customFormat="1" ht="9" customHeight="1" x14ac:dyDescent="0.15">
      <c r="A29" s="22" t="s">
        <v>55</v>
      </c>
      <c r="B29" s="23">
        <v>27</v>
      </c>
      <c r="C29" s="23">
        <v>31</v>
      </c>
      <c r="D29" s="23">
        <v>22</v>
      </c>
      <c r="E29" s="23">
        <v>6</v>
      </c>
      <c r="F29" s="23">
        <v>3</v>
      </c>
      <c r="G29" s="23">
        <v>0</v>
      </c>
      <c r="I29" s="22" t="s">
        <v>55</v>
      </c>
      <c r="J29" s="9">
        <v>28</v>
      </c>
      <c r="K29" s="23">
        <v>17</v>
      </c>
      <c r="L29" s="9">
        <v>13</v>
      </c>
      <c r="M29" s="9">
        <v>1</v>
      </c>
      <c r="N29" s="9">
        <v>3</v>
      </c>
      <c r="O29" s="9">
        <v>0</v>
      </c>
      <c r="Q29" s="22" t="s">
        <v>55</v>
      </c>
      <c r="R29" s="9">
        <v>0</v>
      </c>
      <c r="S29" s="23">
        <v>0</v>
      </c>
      <c r="T29" s="9">
        <v>0</v>
      </c>
      <c r="U29" s="9">
        <v>0</v>
      </c>
      <c r="V29" s="9">
        <v>0</v>
      </c>
      <c r="W29" s="9">
        <v>0</v>
      </c>
      <c r="X29" s="24" t="s">
        <v>56</v>
      </c>
    </row>
    <row r="30" spans="1:24" s="24" customFormat="1" ht="9" customHeight="1" x14ac:dyDescent="0.15">
      <c r="A30" s="22" t="s">
        <v>57</v>
      </c>
      <c r="B30" s="23">
        <v>44</v>
      </c>
      <c r="C30" s="23">
        <v>49</v>
      </c>
      <c r="D30" s="23">
        <v>36</v>
      </c>
      <c r="E30" s="23">
        <v>5</v>
      </c>
      <c r="F30" s="23">
        <v>8</v>
      </c>
      <c r="G30" s="23">
        <v>0</v>
      </c>
      <c r="I30" s="22" t="s">
        <v>57</v>
      </c>
      <c r="J30" s="9">
        <v>9</v>
      </c>
      <c r="K30" s="23">
        <v>16</v>
      </c>
      <c r="L30" s="9">
        <v>16</v>
      </c>
      <c r="M30" s="9">
        <v>0</v>
      </c>
      <c r="N30" s="9">
        <v>0</v>
      </c>
      <c r="O30" s="9">
        <v>0</v>
      </c>
      <c r="Q30" s="22" t="s">
        <v>57</v>
      </c>
      <c r="R30" s="9">
        <v>0</v>
      </c>
      <c r="S30" s="23">
        <v>0</v>
      </c>
      <c r="T30" s="9">
        <v>0</v>
      </c>
      <c r="U30" s="9">
        <v>0</v>
      </c>
      <c r="V30" s="9">
        <v>0</v>
      </c>
      <c r="W30" s="9">
        <v>0</v>
      </c>
      <c r="X30" s="24" t="s">
        <v>58</v>
      </c>
    </row>
    <row r="31" spans="1:24" s="24" customFormat="1" ht="9" customHeight="1" x14ac:dyDescent="0.15">
      <c r="A31" s="22" t="s">
        <v>59</v>
      </c>
      <c r="B31" s="23">
        <v>15</v>
      </c>
      <c r="C31" s="23">
        <v>15</v>
      </c>
      <c r="D31" s="23">
        <v>13</v>
      </c>
      <c r="E31" s="23">
        <v>0</v>
      </c>
      <c r="F31" s="23">
        <v>2</v>
      </c>
      <c r="G31" s="23">
        <v>0</v>
      </c>
      <c r="I31" s="22" t="s">
        <v>59</v>
      </c>
      <c r="J31" s="9">
        <v>11</v>
      </c>
      <c r="K31" s="23">
        <v>8</v>
      </c>
      <c r="L31" s="9">
        <v>7</v>
      </c>
      <c r="M31" s="9">
        <v>0</v>
      </c>
      <c r="N31" s="9">
        <v>1</v>
      </c>
      <c r="O31" s="9">
        <v>0</v>
      </c>
      <c r="Q31" s="22" t="s">
        <v>59</v>
      </c>
      <c r="R31" s="9">
        <v>0</v>
      </c>
      <c r="S31" s="23">
        <v>0</v>
      </c>
      <c r="T31" s="9">
        <v>0</v>
      </c>
      <c r="U31" s="9">
        <v>0</v>
      </c>
      <c r="V31" s="9">
        <v>0</v>
      </c>
      <c r="W31" s="9">
        <v>0</v>
      </c>
      <c r="X31" s="24" t="s">
        <v>60</v>
      </c>
    </row>
    <row r="32" spans="1:24" s="24" customFormat="1" ht="18" customHeight="1" x14ac:dyDescent="0.15">
      <c r="A32" s="22" t="s">
        <v>61</v>
      </c>
      <c r="B32" s="23">
        <v>32</v>
      </c>
      <c r="C32" s="23">
        <v>20</v>
      </c>
      <c r="D32" s="23">
        <v>15</v>
      </c>
      <c r="E32" s="23">
        <v>5</v>
      </c>
      <c r="F32" s="23">
        <v>0</v>
      </c>
      <c r="G32" s="23">
        <v>0</v>
      </c>
      <c r="I32" s="22" t="s">
        <v>61</v>
      </c>
      <c r="J32" s="9">
        <v>6</v>
      </c>
      <c r="K32" s="23">
        <v>7</v>
      </c>
      <c r="L32" s="9">
        <v>7</v>
      </c>
      <c r="M32" s="9">
        <v>0</v>
      </c>
      <c r="N32" s="9">
        <v>0</v>
      </c>
      <c r="O32" s="9">
        <v>0</v>
      </c>
      <c r="Q32" s="22" t="s">
        <v>61</v>
      </c>
      <c r="R32" s="9">
        <v>3</v>
      </c>
      <c r="S32" s="23">
        <v>0</v>
      </c>
      <c r="T32" s="9">
        <v>0</v>
      </c>
      <c r="U32" s="9">
        <v>0</v>
      </c>
      <c r="V32" s="9">
        <v>0</v>
      </c>
      <c r="W32" s="9">
        <v>0</v>
      </c>
      <c r="X32" s="24" t="s">
        <v>62</v>
      </c>
    </row>
    <row r="33" spans="1:24" s="24" customFormat="1" ht="9" customHeight="1" x14ac:dyDescent="0.15">
      <c r="A33" s="22" t="s">
        <v>63</v>
      </c>
      <c r="B33" s="23">
        <v>130</v>
      </c>
      <c r="C33" s="23">
        <v>113</v>
      </c>
      <c r="D33" s="23">
        <v>89</v>
      </c>
      <c r="E33" s="23">
        <v>8</v>
      </c>
      <c r="F33" s="23">
        <v>16</v>
      </c>
      <c r="G33" s="23">
        <v>0</v>
      </c>
      <c r="I33" s="22" t="s">
        <v>63</v>
      </c>
      <c r="J33" s="9">
        <v>67</v>
      </c>
      <c r="K33" s="23">
        <v>54</v>
      </c>
      <c r="L33" s="9">
        <v>45</v>
      </c>
      <c r="M33" s="9">
        <v>0</v>
      </c>
      <c r="N33" s="9">
        <v>9</v>
      </c>
      <c r="O33" s="9">
        <v>0</v>
      </c>
      <c r="Q33" s="22" t="s">
        <v>63</v>
      </c>
      <c r="R33" s="9">
        <v>0</v>
      </c>
      <c r="S33" s="23">
        <v>0</v>
      </c>
      <c r="T33" s="9">
        <v>0</v>
      </c>
      <c r="U33" s="9">
        <v>0</v>
      </c>
      <c r="V33" s="9">
        <v>0</v>
      </c>
      <c r="W33" s="9">
        <v>0</v>
      </c>
      <c r="X33" s="24" t="s">
        <v>64</v>
      </c>
    </row>
    <row r="34" spans="1:24" s="24" customFormat="1" ht="9" customHeight="1" x14ac:dyDescent="0.15">
      <c r="A34" s="22" t="s">
        <v>65</v>
      </c>
      <c r="B34" s="23">
        <v>32</v>
      </c>
      <c r="C34" s="23">
        <v>16</v>
      </c>
      <c r="D34" s="23">
        <v>12</v>
      </c>
      <c r="E34" s="23">
        <v>2</v>
      </c>
      <c r="F34" s="23">
        <v>2</v>
      </c>
      <c r="G34" s="23">
        <v>0</v>
      </c>
      <c r="I34" s="22" t="s">
        <v>65</v>
      </c>
      <c r="J34" s="9">
        <v>36</v>
      </c>
      <c r="K34" s="23">
        <v>9</v>
      </c>
      <c r="L34" s="9">
        <v>6</v>
      </c>
      <c r="M34" s="9">
        <v>1</v>
      </c>
      <c r="N34" s="9">
        <v>2</v>
      </c>
      <c r="O34" s="9">
        <v>0</v>
      </c>
      <c r="Q34" s="22" t="s">
        <v>65</v>
      </c>
      <c r="R34" s="9">
        <v>1</v>
      </c>
      <c r="S34" s="23">
        <v>0</v>
      </c>
      <c r="T34" s="9">
        <v>0</v>
      </c>
      <c r="U34" s="9">
        <v>0</v>
      </c>
      <c r="V34" s="9">
        <v>0</v>
      </c>
      <c r="W34" s="9">
        <v>0</v>
      </c>
      <c r="X34" s="24" t="s">
        <v>66</v>
      </c>
    </row>
    <row r="35" spans="1:24" s="24" customFormat="1" ht="9" customHeight="1" x14ac:dyDescent="0.15">
      <c r="A35" s="22" t="s">
        <v>67</v>
      </c>
      <c r="B35" s="23">
        <v>24</v>
      </c>
      <c r="C35" s="23">
        <v>25</v>
      </c>
      <c r="D35" s="23">
        <v>23</v>
      </c>
      <c r="E35" s="23">
        <v>1</v>
      </c>
      <c r="F35" s="23">
        <v>1</v>
      </c>
      <c r="G35" s="23">
        <v>0</v>
      </c>
      <c r="I35" s="22" t="s">
        <v>67</v>
      </c>
      <c r="J35" s="9">
        <v>11</v>
      </c>
      <c r="K35" s="23">
        <v>16</v>
      </c>
      <c r="L35" s="9">
        <v>12</v>
      </c>
      <c r="M35" s="9">
        <v>2</v>
      </c>
      <c r="N35" s="9">
        <v>2</v>
      </c>
      <c r="O35" s="9">
        <v>0</v>
      </c>
      <c r="Q35" s="22" t="s">
        <v>67</v>
      </c>
      <c r="R35" s="9">
        <v>1</v>
      </c>
      <c r="S35" s="23">
        <v>0</v>
      </c>
      <c r="T35" s="9">
        <v>0</v>
      </c>
      <c r="U35" s="9">
        <v>0</v>
      </c>
      <c r="V35" s="9">
        <v>0</v>
      </c>
      <c r="W35" s="9">
        <v>0</v>
      </c>
      <c r="X35" s="24" t="s">
        <v>68</v>
      </c>
    </row>
    <row r="36" spans="1:24" s="24" customFormat="1" ht="9" customHeight="1" x14ac:dyDescent="0.15">
      <c r="A36" s="22" t="s">
        <v>69</v>
      </c>
      <c r="B36" s="23">
        <v>25</v>
      </c>
      <c r="C36" s="23">
        <v>19</v>
      </c>
      <c r="D36" s="23">
        <v>14</v>
      </c>
      <c r="E36" s="23">
        <v>4</v>
      </c>
      <c r="F36" s="23">
        <v>1</v>
      </c>
      <c r="G36" s="23">
        <v>0</v>
      </c>
      <c r="I36" s="22" t="s">
        <v>69</v>
      </c>
      <c r="J36" s="9">
        <v>4</v>
      </c>
      <c r="K36" s="23">
        <v>16</v>
      </c>
      <c r="L36" s="9">
        <v>14</v>
      </c>
      <c r="M36" s="9">
        <v>2</v>
      </c>
      <c r="N36" s="9">
        <v>0</v>
      </c>
      <c r="O36" s="9">
        <v>0</v>
      </c>
      <c r="Q36" s="22" t="s">
        <v>69</v>
      </c>
      <c r="R36" s="9">
        <v>2</v>
      </c>
      <c r="S36" s="23">
        <v>4</v>
      </c>
      <c r="T36" s="9">
        <v>2</v>
      </c>
      <c r="U36" s="9">
        <v>1</v>
      </c>
      <c r="V36" s="9">
        <v>1</v>
      </c>
      <c r="W36" s="9">
        <v>0</v>
      </c>
      <c r="X36" s="24" t="s">
        <v>70</v>
      </c>
    </row>
    <row r="37" spans="1:24" s="24" customFormat="1" ht="18" customHeight="1" x14ac:dyDescent="0.15">
      <c r="A37" s="22" t="s">
        <v>71</v>
      </c>
      <c r="B37" s="23">
        <v>14</v>
      </c>
      <c r="C37" s="23">
        <v>19</v>
      </c>
      <c r="D37" s="23">
        <v>18</v>
      </c>
      <c r="E37" s="23">
        <v>1</v>
      </c>
      <c r="F37" s="23">
        <v>0</v>
      </c>
      <c r="G37" s="23">
        <v>0</v>
      </c>
      <c r="I37" s="22" t="s">
        <v>71</v>
      </c>
      <c r="J37" s="9">
        <v>14</v>
      </c>
      <c r="K37" s="23">
        <v>8</v>
      </c>
      <c r="L37" s="9">
        <v>8</v>
      </c>
      <c r="M37" s="9">
        <v>0</v>
      </c>
      <c r="N37" s="9">
        <v>0</v>
      </c>
      <c r="O37" s="9">
        <v>0</v>
      </c>
      <c r="Q37" s="22" t="s">
        <v>71</v>
      </c>
      <c r="R37" s="9">
        <v>0</v>
      </c>
      <c r="S37" s="23">
        <v>0</v>
      </c>
      <c r="T37" s="9">
        <v>0</v>
      </c>
      <c r="U37" s="9">
        <v>0</v>
      </c>
      <c r="V37" s="9">
        <v>0</v>
      </c>
      <c r="W37" s="9">
        <v>0</v>
      </c>
      <c r="X37" s="11" t="s">
        <v>72</v>
      </c>
    </row>
    <row r="38" spans="1:24" s="24" customFormat="1" ht="9" customHeight="1" x14ac:dyDescent="0.15">
      <c r="A38" s="22" t="s">
        <v>73</v>
      </c>
      <c r="B38" s="23">
        <v>13</v>
      </c>
      <c r="C38" s="23">
        <v>10</v>
      </c>
      <c r="D38" s="23">
        <v>7</v>
      </c>
      <c r="E38" s="23">
        <v>2</v>
      </c>
      <c r="F38" s="23">
        <v>1</v>
      </c>
      <c r="G38" s="23">
        <v>0</v>
      </c>
      <c r="I38" s="22" t="s">
        <v>73</v>
      </c>
      <c r="J38" s="9">
        <v>12</v>
      </c>
      <c r="K38" s="23">
        <v>15</v>
      </c>
      <c r="L38" s="9">
        <v>15</v>
      </c>
      <c r="M38" s="9">
        <v>0</v>
      </c>
      <c r="N38" s="9">
        <v>0</v>
      </c>
      <c r="O38" s="9">
        <v>0</v>
      </c>
      <c r="Q38" s="22" t="s">
        <v>73</v>
      </c>
      <c r="R38" s="9">
        <v>0</v>
      </c>
      <c r="S38" s="23">
        <v>0</v>
      </c>
      <c r="T38" s="9">
        <v>0</v>
      </c>
      <c r="U38" s="9">
        <v>0</v>
      </c>
      <c r="V38" s="9">
        <v>0</v>
      </c>
      <c r="W38" s="9">
        <v>0</v>
      </c>
      <c r="X38" s="10" t="s">
        <v>74</v>
      </c>
    </row>
    <row r="39" spans="1:24" ht="12" customHeight="1" x14ac:dyDescent="0.45">
      <c r="A39" s="55" t="s">
        <v>75</v>
      </c>
      <c r="B39" s="26">
        <v>1818</v>
      </c>
      <c r="C39" s="26">
        <v>1981</v>
      </c>
      <c r="D39" s="26">
        <v>1516</v>
      </c>
      <c r="E39" s="26">
        <v>330</v>
      </c>
      <c r="F39" s="26">
        <v>132</v>
      </c>
      <c r="G39" s="26">
        <v>3</v>
      </c>
      <c r="H39" s="50"/>
      <c r="I39" s="55" t="s">
        <v>75</v>
      </c>
      <c r="J39" s="12">
        <f>SUM(J8:J38)</f>
        <v>813</v>
      </c>
      <c r="K39" s="12">
        <f t="shared" ref="K39:O39" si="0">SUM(K8:K38)</f>
        <v>790</v>
      </c>
      <c r="L39" s="12">
        <f t="shared" si="0"/>
        <v>703</v>
      </c>
      <c r="M39" s="12">
        <f t="shared" si="0"/>
        <v>30</v>
      </c>
      <c r="N39" s="12">
        <f t="shared" si="0"/>
        <v>57</v>
      </c>
      <c r="O39" s="12">
        <f t="shared" si="0"/>
        <v>0</v>
      </c>
      <c r="P39" s="50"/>
      <c r="Q39" s="25" t="s">
        <v>75</v>
      </c>
      <c r="R39" s="12">
        <f>SUM(R8:R38)</f>
        <v>38</v>
      </c>
      <c r="S39" s="12">
        <f t="shared" ref="S39:W39" si="1">SUM(S8:S38)</f>
        <v>24</v>
      </c>
      <c r="T39" s="12">
        <f t="shared" si="1"/>
        <v>6</v>
      </c>
      <c r="U39" s="12">
        <f t="shared" si="1"/>
        <v>5</v>
      </c>
      <c r="V39" s="12">
        <f t="shared" si="1"/>
        <v>11</v>
      </c>
      <c r="W39" s="12">
        <f t="shared" si="1"/>
        <v>2</v>
      </c>
      <c r="X39" s="13" t="s">
        <v>76</v>
      </c>
    </row>
    <row r="40" spans="1:24" s="24" customFormat="1" ht="9" customHeight="1" x14ac:dyDescent="0.15">
      <c r="A40" s="22" t="s">
        <v>77</v>
      </c>
      <c r="B40" s="23">
        <v>16</v>
      </c>
      <c r="C40" s="23">
        <v>11</v>
      </c>
      <c r="D40" s="23">
        <v>9</v>
      </c>
      <c r="E40" s="23">
        <v>2</v>
      </c>
      <c r="F40" s="23">
        <v>0</v>
      </c>
      <c r="G40" s="23">
        <v>0</v>
      </c>
      <c r="I40" s="22" t="s">
        <v>77</v>
      </c>
      <c r="J40" s="9">
        <v>5</v>
      </c>
      <c r="K40" s="23">
        <v>8</v>
      </c>
      <c r="L40" s="9">
        <v>6</v>
      </c>
      <c r="M40" s="9">
        <v>2</v>
      </c>
      <c r="N40" s="9">
        <v>0</v>
      </c>
      <c r="O40" s="9">
        <v>0</v>
      </c>
      <c r="Q40" s="22" t="s">
        <v>77</v>
      </c>
      <c r="R40" s="9">
        <v>0</v>
      </c>
      <c r="S40" s="23">
        <v>0</v>
      </c>
      <c r="T40" s="9">
        <v>0</v>
      </c>
      <c r="U40" s="9">
        <v>0</v>
      </c>
      <c r="V40" s="9">
        <v>0</v>
      </c>
      <c r="W40" s="9">
        <v>0</v>
      </c>
      <c r="X40" s="10" t="s">
        <v>78</v>
      </c>
    </row>
    <row r="41" spans="1:24" s="24" customFormat="1" ht="9" customHeight="1" x14ac:dyDescent="0.15">
      <c r="A41" s="22" t="s">
        <v>79</v>
      </c>
      <c r="B41" s="23">
        <v>4</v>
      </c>
      <c r="C41" s="23">
        <v>6</v>
      </c>
      <c r="D41" s="23">
        <v>4</v>
      </c>
      <c r="E41" s="23">
        <v>2</v>
      </c>
      <c r="F41" s="23">
        <v>0</v>
      </c>
      <c r="G41" s="23">
        <v>0</v>
      </c>
      <c r="I41" s="22" t="s">
        <v>79</v>
      </c>
      <c r="J41" s="9">
        <v>4</v>
      </c>
      <c r="K41" s="23">
        <v>13</v>
      </c>
      <c r="L41" s="9">
        <v>11</v>
      </c>
      <c r="M41" s="9">
        <v>1</v>
      </c>
      <c r="N41" s="9">
        <v>1</v>
      </c>
      <c r="O41" s="9">
        <v>0</v>
      </c>
      <c r="Q41" s="22" t="s">
        <v>79</v>
      </c>
      <c r="R41" s="9">
        <v>0</v>
      </c>
      <c r="S41" s="23">
        <v>0</v>
      </c>
      <c r="T41" s="9">
        <v>0</v>
      </c>
      <c r="U41" s="9">
        <v>0</v>
      </c>
      <c r="V41" s="9">
        <v>0</v>
      </c>
      <c r="W41" s="9">
        <v>0</v>
      </c>
      <c r="X41" s="10" t="s">
        <v>80</v>
      </c>
    </row>
    <row r="42" spans="1:24" s="24" customFormat="1" ht="9" customHeight="1" x14ac:dyDescent="0.15">
      <c r="A42" s="22" t="s">
        <v>81</v>
      </c>
      <c r="B42" s="23">
        <v>13</v>
      </c>
      <c r="C42" s="23">
        <v>10</v>
      </c>
      <c r="D42" s="23">
        <v>7</v>
      </c>
      <c r="E42" s="23">
        <v>2</v>
      </c>
      <c r="F42" s="23">
        <v>1</v>
      </c>
      <c r="G42" s="23">
        <v>0</v>
      </c>
      <c r="I42" s="22" t="s">
        <v>81</v>
      </c>
      <c r="J42" s="9">
        <v>2</v>
      </c>
      <c r="K42" s="23">
        <v>2</v>
      </c>
      <c r="L42" s="9">
        <v>2</v>
      </c>
      <c r="M42" s="9">
        <v>0</v>
      </c>
      <c r="N42" s="9">
        <v>0</v>
      </c>
      <c r="O42" s="9">
        <v>0</v>
      </c>
      <c r="Q42" s="22" t="s">
        <v>81</v>
      </c>
      <c r="R42" s="9">
        <v>0</v>
      </c>
      <c r="S42" s="23">
        <v>0</v>
      </c>
      <c r="T42" s="9">
        <v>0</v>
      </c>
      <c r="U42" s="9">
        <v>0</v>
      </c>
      <c r="V42" s="9">
        <v>0</v>
      </c>
      <c r="W42" s="9">
        <v>0</v>
      </c>
      <c r="X42" s="10" t="s">
        <v>82</v>
      </c>
    </row>
    <row r="43" spans="1:24" s="24" customFormat="1" ht="9" customHeight="1" x14ac:dyDescent="0.15">
      <c r="A43" s="22" t="s">
        <v>83</v>
      </c>
      <c r="B43" s="23">
        <v>10</v>
      </c>
      <c r="C43" s="23">
        <v>7</v>
      </c>
      <c r="D43" s="23">
        <v>4</v>
      </c>
      <c r="E43" s="23">
        <v>0</v>
      </c>
      <c r="F43" s="23">
        <v>3</v>
      </c>
      <c r="G43" s="23">
        <v>0</v>
      </c>
      <c r="I43" s="22" t="s">
        <v>83</v>
      </c>
      <c r="J43" s="9">
        <v>7</v>
      </c>
      <c r="K43" s="23">
        <v>6</v>
      </c>
      <c r="L43" s="9">
        <v>4</v>
      </c>
      <c r="M43" s="9">
        <v>2</v>
      </c>
      <c r="N43" s="9">
        <v>0</v>
      </c>
      <c r="O43" s="9">
        <v>0</v>
      </c>
      <c r="Q43" s="22" t="s">
        <v>83</v>
      </c>
      <c r="R43" s="9">
        <v>0</v>
      </c>
      <c r="S43" s="23">
        <v>0</v>
      </c>
      <c r="T43" s="9">
        <v>0</v>
      </c>
      <c r="U43" s="9">
        <v>0</v>
      </c>
      <c r="V43" s="9">
        <v>0</v>
      </c>
      <c r="W43" s="9">
        <v>0</v>
      </c>
      <c r="X43" s="10" t="s">
        <v>84</v>
      </c>
    </row>
    <row r="44" spans="1:24" s="24" customFormat="1" ht="9" customHeight="1" x14ac:dyDescent="0.15">
      <c r="A44" s="22" t="s">
        <v>85</v>
      </c>
      <c r="B44" s="23">
        <v>13</v>
      </c>
      <c r="C44" s="23">
        <v>16</v>
      </c>
      <c r="D44" s="23">
        <v>13</v>
      </c>
      <c r="E44" s="23">
        <v>3</v>
      </c>
      <c r="F44" s="23">
        <v>0</v>
      </c>
      <c r="G44" s="23">
        <v>0</v>
      </c>
      <c r="I44" s="22" t="s">
        <v>85</v>
      </c>
      <c r="J44" s="9">
        <v>13</v>
      </c>
      <c r="K44" s="23">
        <v>14</v>
      </c>
      <c r="L44" s="9">
        <v>12</v>
      </c>
      <c r="M44" s="9">
        <v>0</v>
      </c>
      <c r="N44" s="9">
        <v>2</v>
      </c>
      <c r="O44" s="9">
        <v>0</v>
      </c>
      <c r="Q44" s="22" t="s">
        <v>85</v>
      </c>
      <c r="R44" s="9">
        <v>0</v>
      </c>
      <c r="S44" s="23">
        <v>0</v>
      </c>
      <c r="T44" s="9">
        <v>0</v>
      </c>
      <c r="U44" s="9">
        <v>0</v>
      </c>
      <c r="V44" s="9">
        <v>0</v>
      </c>
      <c r="W44" s="9">
        <v>0</v>
      </c>
      <c r="X44" s="10" t="s">
        <v>86</v>
      </c>
    </row>
    <row r="45" spans="1:24" s="24" customFormat="1" ht="20.25" customHeight="1" x14ac:dyDescent="0.15">
      <c r="A45" s="22" t="s">
        <v>87</v>
      </c>
      <c r="B45" s="23">
        <v>5</v>
      </c>
      <c r="C45" s="23">
        <v>6</v>
      </c>
      <c r="D45" s="23">
        <v>4</v>
      </c>
      <c r="E45" s="23">
        <v>0</v>
      </c>
      <c r="F45" s="23">
        <v>2</v>
      </c>
      <c r="G45" s="23">
        <v>0</v>
      </c>
      <c r="I45" s="22" t="s">
        <v>87</v>
      </c>
      <c r="J45" s="9">
        <v>15</v>
      </c>
      <c r="K45" s="23">
        <v>4</v>
      </c>
      <c r="L45" s="9">
        <v>3</v>
      </c>
      <c r="M45" s="9">
        <v>0</v>
      </c>
      <c r="N45" s="9">
        <v>1</v>
      </c>
      <c r="O45" s="9">
        <v>0</v>
      </c>
      <c r="Q45" s="22" t="s">
        <v>87</v>
      </c>
      <c r="R45" s="9">
        <v>0</v>
      </c>
      <c r="S45" s="23">
        <v>0</v>
      </c>
      <c r="T45" s="9">
        <v>0</v>
      </c>
      <c r="U45" s="9">
        <v>0</v>
      </c>
      <c r="V45" s="9">
        <v>0</v>
      </c>
      <c r="W45" s="9">
        <v>0</v>
      </c>
      <c r="X45" s="10" t="s">
        <v>88</v>
      </c>
    </row>
    <row r="46" spans="1:24" s="24" customFormat="1" x14ac:dyDescent="0.15">
      <c r="A46" s="22" t="s">
        <v>89</v>
      </c>
      <c r="B46" s="23">
        <v>8</v>
      </c>
      <c r="C46" s="23">
        <v>14</v>
      </c>
      <c r="D46" s="23">
        <v>4</v>
      </c>
      <c r="E46" s="23">
        <v>8</v>
      </c>
      <c r="F46" s="23">
        <v>2</v>
      </c>
      <c r="G46" s="23">
        <v>0</v>
      </c>
      <c r="I46" s="22" t="s">
        <v>89</v>
      </c>
      <c r="J46" s="9">
        <v>1</v>
      </c>
      <c r="K46" s="23">
        <v>3</v>
      </c>
      <c r="L46" s="9">
        <v>3</v>
      </c>
      <c r="M46" s="9">
        <v>0</v>
      </c>
      <c r="N46" s="9">
        <v>0</v>
      </c>
      <c r="O46" s="9">
        <v>0</v>
      </c>
      <c r="Q46" s="22" t="s">
        <v>89</v>
      </c>
      <c r="R46" s="9">
        <v>0</v>
      </c>
      <c r="S46" s="23">
        <v>0</v>
      </c>
      <c r="T46" s="9">
        <v>0</v>
      </c>
      <c r="U46" s="9">
        <v>0</v>
      </c>
      <c r="V46" s="9">
        <v>0</v>
      </c>
      <c r="W46" s="9">
        <v>0</v>
      </c>
      <c r="X46" s="10" t="s">
        <v>90</v>
      </c>
    </row>
    <row r="47" spans="1:24" s="24" customFormat="1" ht="9" customHeight="1" x14ac:dyDescent="0.15">
      <c r="A47" s="22" t="s">
        <v>91</v>
      </c>
      <c r="B47" s="23">
        <v>2</v>
      </c>
      <c r="C47" s="23">
        <v>5</v>
      </c>
      <c r="D47" s="23">
        <v>4</v>
      </c>
      <c r="E47" s="23">
        <v>1</v>
      </c>
      <c r="F47" s="23">
        <v>0</v>
      </c>
      <c r="G47" s="23">
        <v>0</v>
      </c>
      <c r="I47" s="22" t="s">
        <v>91</v>
      </c>
      <c r="J47" s="9">
        <v>2</v>
      </c>
      <c r="K47" s="23">
        <v>7</v>
      </c>
      <c r="L47" s="9">
        <v>7</v>
      </c>
      <c r="M47" s="9">
        <v>0</v>
      </c>
      <c r="N47" s="9">
        <v>0</v>
      </c>
      <c r="O47" s="9">
        <v>0</v>
      </c>
      <c r="Q47" s="22" t="s">
        <v>91</v>
      </c>
      <c r="R47" s="9">
        <v>0</v>
      </c>
      <c r="S47" s="23">
        <v>0</v>
      </c>
      <c r="T47" s="9">
        <v>0</v>
      </c>
      <c r="U47" s="9">
        <v>0</v>
      </c>
      <c r="V47" s="9">
        <v>0</v>
      </c>
      <c r="W47" s="9">
        <v>0</v>
      </c>
      <c r="X47" s="10" t="s">
        <v>92</v>
      </c>
    </row>
    <row r="48" spans="1:24" s="24" customFormat="1" ht="9" customHeight="1" x14ac:dyDescent="0.15">
      <c r="A48" s="22" t="s">
        <v>93</v>
      </c>
      <c r="B48" s="23">
        <v>12</v>
      </c>
      <c r="C48" s="23">
        <v>5</v>
      </c>
      <c r="D48" s="23">
        <v>3</v>
      </c>
      <c r="E48" s="23">
        <v>0</v>
      </c>
      <c r="F48" s="23">
        <v>2</v>
      </c>
      <c r="G48" s="23">
        <v>0</v>
      </c>
      <c r="I48" s="22" t="s">
        <v>93</v>
      </c>
      <c r="J48" s="9">
        <v>5</v>
      </c>
      <c r="K48" s="23">
        <v>2</v>
      </c>
      <c r="L48" s="9">
        <v>2</v>
      </c>
      <c r="M48" s="9">
        <v>0</v>
      </c>
      <c r="N48" s="9">
        <v>0</v>
      </c>
      <c r="O48" s="9">
        <v>0</v>
      </c>
      <c r="Q48" s="22" t="s">
        <v>93</v>
      </c>
      <c r="R48" s="9">
        <v>0</v>
      </c>
      <c r="S48" s="23">
        <v>0</v>
      </c>
      <c r="T48" s="9">
        <v>0</v>
      </c>
      <c r="U48" s="9">
        <v>0</v>
      </c>
      <c r="V48" s="9">
        <v>0</v>
      </c>
      <c r="W48" s="9">
        <v>0</v>
      </c>
      <c r="X48" s="10" t="s">
        <v>94</v>
      </c>
    </row>
    <row r="49" spans="1:24" s="24" customFormat="1" ht="9" customHeight="1" x14ac:dyDescent="0.15">
      <c r="A49" s="22" t="s">
        <v>95</v>
      </c>
      <c r="B49" s="23">
        <v>3</v>
      </c>
      <c r="C49" s="23">
        <v>9</v>
      </c>
      <c r="D49" s="23">
        <v>7</v>
      </c>
      <c r="E49" s="23">
        <v>1</v>
      </c>
      <c r="F49" s="23">
        <v>1</v>
      </c>
      <c r="G49" s="23">
        <v>0</v>
      </c>
      <c r="I49" s="22" t="s">
        <v>95</v>
      </c>
      <c r="J49" s="9">
        <v>0</v>
      </c>
      <c r="K49" s="23">
        <v>0</v>
      </c>
      <c r="L49" s="9">
        <v>0</v>
      </c>
      <c r="M49" s="9">
        <v>0</v>
      </c>
      <c r="N49" s="9">
        <v>0</v>
      </c>
      <c r="O49" s="9">
        <v>0</v>
      </c>
      <c r="Q49" s="22" t="s">
        <v>95</v>
      </c>
      <c r="R49" s="9">
        <v>0</v>
      </c>
      <c r="S49" s="23">
        <v>0</v>
      </c>
      <c r="T49" s="9">
        <v>0</v>
      </c>
      <c r="U49" s="9">
        <v>0</v>
      </c>
      <c r="V49" s="9">
        <v>0</v>
      </c>
      <c r="W49" s="9">
        <v>0</v>
      </c>
      <c r="X49" s="10" t="s">
        <v>96</v>
      </c>
    </row>
    <row r="50" spans="1:24" ht="12" customHeight="1" x14ac:dyDescent="0.45">
      <c r="A50" s="55" t="s">
        <v>97</v>
      </c>
      <c r="B50" s="26">
        <v>86</v>
      </c>
      <c r="C50" s="26">
        <v>89</v>
      </c>
      <c r="D50" s="26">
        <v>59</v>
      </c>
      <c r="E50" s="26">
        <v>19</v>
      </c>
      <c r="F50" s="26">
        <v>11</v>
      </c>
      <c r="G50" s="26">
        <v>0</v>
      </c>
      <c r="H50" s="50"/>
      <c r="I50" s="55" t="s">
        <v>97</v>
      </c>
      <c r="J50" s="12">
        <f>SUM(J40:J49)</f>
        <v>54</v>
      </c>
      <c r="K50" s="12">
        <f t="shared" ref="K50:O50" si="2">SUM(K40:K49)</f>
        <v>59</v>
      </c>
      <c r="L50" s="12">
        <f t="shared" si="2"/>
        <v>50</v>
      </c>
      <c r="M50" s="12">
        <f t="shared" si="2"/>
        <v>5</v>
      </c>
      <c r="N50" s="12">
        <f t="shared" si="2"/>
        <v>4</v>
      </c>
      <c r="O50" s="12">
        <f t="shared" si="2"/>
        <v>0</v>
      </c>
      <c r="P50" s="50"/>
      <c r="Q50" s="25" t="s">
        <v>97</v>
      </c>
      <c r="R50" s="12">
        <f>SUM(R40:R49)</f>
        <v>0</v>
      </c>
      <c r="S50" s="12">
        <f t="shared" ref="S50:W50" si="3">SUM(S40:S49)</f>
        <v>0</v>
      </c>
      <c r="T50" s="12">
        <f t="shared" si="3"/>
        <v>0</v>
      </c>
      <c r="U50" s="12">
        <f t="shared" si="3"/>
        <v>0</v>
      </c>
      <c r="V50" s="12">
        <f t="shared" si="3"/>
        <v>0</v>
      </c>
      <c r="W50" s="12">
        <f t="shared" si="3"/>
        <v>0</v>
      </c>
      <c r="X50" s="13" t="s">
        <v>98</v>
      </c>
    </row>
    <row r="51" spans="1:24" ht="12" customHeight="1" x14ac:dyDescent="0.45">
      <c r="A51" s="55" t="s">
        <v>99</v>
      </c>
      <c r="B51" s="26">
        <v>1904</v>
      </c>
      <c r="C51" s="26">
        <v>2070</v>
      </c>
      <c r="D51" s="26">
        <v>1575</v>
      </c>
      <c r="E51" s="26">
        <v>349</v>
      </c>
      <c r="F51" s="26">
        <v>143</v>
      </c>
      <c r="G51" s="26">
        <v>3</v>
      </c>
      <c r="H51" s="50"/>
      <c r="I51" s="55" t="s">
        <v>99</v>
      </c>
      <c r="J51" s="12">
        <f>SUM(J39,J50)</f>
        <v>867</v>
      </c>
      <c r="K51" s="12">
        <f t="shared" ref="K51:O51" si="4">SUM(K39,K50)</f>
        <v>849</v>
      </c>
      <c r="L51" s="12">
        <f t="shared" si="4"/>
        <v>753</v>
      </c>
      <c r="M51" s="12">
        <f t="shared" si="4"/>
        <v>35</v>
      </c>
      <c r="N51" s="12">
        <f t="shared" si="4"/>
        <v>61</v>
      </c>
      <c r="O51" s="12">
        <f t="shared" si="4"/>
        <v>0</v>
      </c>
      <c r="P51" s="50"/>
      <c r="Q51" s="25" t="s">
        <v>99</v>
      </c>
      <c r="R51" s="12">
        <f>SUM(R39,R50)</f>
        <v>38</v>
      </c>
      <c r="S51" s="12">
        <f t="shared" ref="S51:W51" si="5">SUM(S39,S50)</f>
        <v>24</v>
      </c>
      <c r="T51" s="12">
        <f t="shared" si="5"/>
        <v>6</v>
      </c>
      <c r="U51" s="12">
        <f t="shared" si="5"/>
        <v>5</v>
      </c>
      <c r="V51" s="12">
        <f t="shared" si="5"/>
        <v>11</v>
      </c>
      <c r="W51" s="12">
        <f t="shared" si="5"/>
        <v>2</v>
      </c>
      <c r="X51" s="13" t="s">
        <v>100</v>
      </c>
    </row>
  </sheetData>
  <mergeCells count="24">
    <mergeCell ref="L6:L7"/>
    <mergeCell ref="B3:G3"/>
    <mergeCell ref="J3:O3"/>
    <mergeCell ref="R3:W3"/>
    <mergeCell ref="B4:B7"/>
    <mergeCell ref="C4:G5"/>
    <mergeCell ref="J4:J7"/>
    <mergeCell ref="K4:O5"/>
    <mergeCell ref="R4:R7"/>
    <mergeCell ref="S4:W5"/>
    <mergeCell ref="C6:C7"/>
    <mergeCell ref="D6:D7"/>
    <mergeCell ref="E6:E7"/>
    <mergeCell ref="F6:F7"/>
    <mergeCell ref="G6:G7"/>
    <mergeCell ref="K6:K7"/>
    <mergeCell ref="V6:V7"/>
    <mergeCell ref="W6:W7"/>
    <mergeCell ref="M6:M7"/>
    <mergeCell ref="N6:N7"/>
    <mergeCell ref="O6:O7"/>
    <mergeCell ref="S6:S7"/>
    <mergeCell ref="T6:T7"/>
    <mergeCell ref="U6:U7"/>
  </mergeCells>
  <phoneticPr fontId="3"/>
  <pageMargins left="0.98425196850393704" right="0.39370078740157483" top="0.39370078740157483" bottom="0.98425196850393704" header="0.51181102362204722" footer="0.51181102362204722"/>
  <pageSetup paperSize="9" scale="86" orientation="landscape" horizontalDpi="300" verticalDpi="300" r:id="rId1"/>
  <headerFooter alignWithMargins="0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8173-DCC4-42A1-9CCC-D19EF7139EA0}">
  <sheetPr>
    <tabColor rgb="FFFF0000"/>
  </sheetPr>
  <dimension ref="A1:P51"/>
  <sheetViews>
    <sheetView view="pageBreakPreview" zoomScaleNormal="150" zoomScaleSheetLayoutView="100" workbookViewId="0">
      <pane xSplit="1" ySplit="7" topLeftCell="I20" activePane="bottomRight" state="frozen"/>
      <selection activeCell="D28" sqref="D28:F28"/>
      <selection pane="topRight" activeCell="D28" sqref="D28:F28"/>
      <selection pane="bottomLeft" activeCell="D28" sqref="D28:F28"/>
      <selection pane="bottomRight" activeCell="M50" sqref="M50"/>
    </sheetView>
  </sheetViews>
  <sheetFormatPr defaultColWidth="9" defaultRowHeight="8.4" x14ac:dyDescent="0.45"/>
  <cols>
    <col min="1" max="1" width="6.09765625" style="15" hidden="1" customWidth="1"/>
    <col min="2" max="7" width="7.8984375" style="15" hidden="1" customWidth="1"/>
    <col min="8" max="8" width="3.3984375" style="15" hidden="1" customWidth="1"/>
    <col min="9" max="9" width="6.09765625" style="15" customWidth="1"/>
    <col min="10" max="15" width="7.8984375" style="15" customWidth="1"/>
    <col min="16" max="16384" width="9" style="15"/>
  </cols>
  <sheetData>
    <row r="1" spans="1:16" ht="14.25" customHeight="1" x14ac:dyDescent="0.45">
      <c r="A1" s="14"/>
      <c r="B1" s="50"/>
      <c r="C1" s="50"/>
      <c r="D1" s="50"/>
      <c r="E1" s="50"/>
      <c r="F1" s="50"/>
      <c r="G1" s="50"/>
      <c r="H1" s="50"/>
      <c r="I1" s="14"/>
      <c r="J1" s="50"/>
      <c r="K1" s="50"/>
      <c r="L1" s="50"/>
      <c r="M1" s="50"/>
      <c r="N1" s="50"/>
      <c r="O1" s="50"/>
      <c r="P1" s="50"/>
    </row>
    <row r="2" spans="1:16" ht="12.75" customHeight="1" x14ac:dyDescent="0.45">
      <c r="A2" s="16" t="s">
        <v>102</v>
      </c>
      <c r="B2" s="50"/>
      <c r="C2" s="50"/>
      <c r="D2" s="50"/>
      <c r="E2" s="50"/>
      <c r="F2" s="50"/>
      <c r="G2" s="54" t="s">
        <v>2</v>
      </c>
      <c r="H2" s="50"/>
      <c r="I2" s="16" t="s">
        <v>105</v>
      </c>
      <c r="J2" s="50"/>
      <c r="K2" s="50"/>
      <c r="L2" s="50"/>
      <c r="M2" s="50"/>
      <c r="N2" s="50"/>
      <c r="O2" s="54" t="s">
        <v>2</v>
      </c>
      <c r="P2" s="50"/>
    </row>
    <row r="3" spans="1:16" s="19" customFormat="1" ht="12" customHeight="1" x14ac:dyDescent="0.45">
      <c r="A3" s="18" t="s">
        <v>4</v>
      </c>
      <c r="B3" s="40" t="s">
        <v>104</v>
      </c>
      <c r="C3" s="40"/>
      <c r="D3" s="40"/>
      <c r="E3" s="40"/>
      <c r="F3" s="40"/>
      <c r="G3" s="40"/>
      <c r="I3" s="18" t="s">
        <v>4</v>
      </c>
      <c r="J3" s="40" t="s">
        <v>106</v>
      </c>
      <c r="K3" s="40"/>
      <c r="L3" s="40"/>
      <c r="M3" s="40"/>
      <c r="N3" s="40"/>
      <c r="O3" s="40"/>
    </row>
    <row r="4" spans="1:16" s="19" customFormat="1" ht="12" customHeight="1" x14ac:dyDescent="0.45">
      <c r="A4" s="20"/>
      <c r="B4" s="40" t="s">
        <v>109</v>
      </c>
      <c r="C4" s="41" t="s">
        <v>110</v>
      </c>
      <c r="D4" s="42"/>
      <c r="E4" s="42"/>
      <c r="F4" s="42"/>
      <c r="G4" s="43"/>
      <c r="I4" s="20"/>
      <c r="J4" s="47" t="str">
        <f>その1!B4</f>
        <v>R07. 4. 1</v>
      </c>
      <c r="K4" s="34" t="str">
        <f>その1!C4</f>
        <v>R06. 4. 1 ～ R07. 3.31</v>
      </c>
      <c r="L4" s="35"/>
      <c r="M4" s="35"/>
      <c r="N4" s="35"/>
      <c r="O4" s="36"/>
    </row>
    <row r="5" spans="1:16" s="19" customFormat="1" ht="12" customHeight="1" x14ac:dyDescent="0.45">
      <c r="A5" s="20"/>
      <c r="B5" s="40"/>
      <c r="C5" s="44"/>
      <c r="D5" s="45"/>
      <c r="E5" s="45"/>
      <c r="F5" s="45"/>
      <c r="G5" s="46"/>
      <c r="I5" s="20"/>
      <c r="J5" s="47"/>
      <c r="K5" s="37"/>
      <c r="L5" s="38"/>
      <c r="M5" s="38"/>
      <c r="N5" s="38"/>
      <c r="O5" s="39"/>
    </row>
    <row r="6" spans="1:16" s="19" customFormat="1" ht="12" customHeight="1" x14ac:dyDescent="0.45">
      <c r="A6" s="20"/>
      <c r="B6" s="40"/>
      <c r="C6" s="48" t="s">
        <v>7</v>
      </c>
      <c r="D6" s="48" t="s">
        <v>8</v>
      </c>
      <c r="E6" s="48" t="s">
        <v>9</v>
      </c>
      <c r="F6" s="48" t="s">
        <v>10</v>
      </c>
      <c r="G6" s="48" t="s">
        <v>11</v>
      </c>
      <c r="I6" s="20"/>
      <c r="J6" s="47"/>
      <c r="K6" s="28" t="s">
        <v>7</v>
      </c>
      <c r="L6" s="28" t="s">
        <v>8</v>
      </c>
      <c r="M6" s="28" t="s">
        <v>9</v>
      </c>
      <c r="N6" s="28" t="s">
        <v>10</v>
      </c>
      <c r="O6" s="28" t="s">
        <v>11</v>
      </c>
    </row>
    <row r="7" spans="1:16" s="19" customFormat="1" ht="12" customHeight="1" x14ac:dyDescent="0.45">
      <c r="A7" s="21" t="s">
        <v>12</v>
      </c>
      <c r="B7" s="40"/>
      <c r="C7" s="49"/>
      <c r="D7" s="49"/>
      <c r="E7" s="49"/>
      <c r="F7" s="49"/>
      <c r="G7" s="49"/>
      <c r="I7" s="21" t="s">
        <v>12</v>
      </c>
      <c r="J7" s="47"/>
      <c r="K7" s="29"/>
      <c r="L7" s="29"/>
      <c r="M7" s="29"/>
      <c r="N7" s="29"/>
      <c r="O7" s="29"/>
    </row>
    <row r="8" spans="1:16" s="24" customFormat="1" x14ac:dyDescent="0.15">
      <c r="A8" s="22" t="s">
        <v>13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I8" s="22" t="s">
        <v>13</v>
      </c>
      <c r="J8" s="9">
        <v>1</v>
      </c>
      <c r="K8" s="23">
        <v>3</v>
      </c>
      <c r="L8" s="9">
        <v>3</v>
      </c>
      <c r="M8" s="9">
        <v>0</v>
      </c>
      <c r="N8" s="9">
        <v>0</v>
      </c>
      <c r="O8" s="9">
        <v>0</v>
      </c>
      <c r="P8" s="24" t="s">
        <v>14</v>
      </c>
    </row>
    <row r="9" spans="1:16" s="24" customFormat="1" x14ac:dyDescent="0.15">
      <c r="A9" s="22" t="s">
        <v>15</v>
      </c>
      <c r="B9" s="23">
        <v>1</v>
      </c>
      <c r="C9" s="23">
        <v>3</v>
      </c>
      <c r="D9" s="23">
        <v>1</v>
      </c>
      <c r="E9" s="23">
        <v>1</v>
      </c>
      <c r="F9" s="23">
        <v>1</v>
      </c>
      <c r="G9" s="23">
        <v>0</v>
      </c>
      <c r="I9" s="22" t="s">
        <v>15</v>
      </c>
      <c r="J9" s="9">
        <v>12</v>
      </c>
      <c r="K9" s="23">
        <v>12</v>
      </c>
      <c r="L9" s="9">
        <v>12</v>
      </c>
      <c r="M9" s="9">
        <v>0</v>
      </c>
      <c r="N9" s="9">
        <v>0</v>
      </c>
      <c r="O9" s="9">
        <v>0</v>
      </c>
      <c r="P9" s="24" t="s">
        <v>16</v>
      </c>
    </row>
    <row r="10" spans="1:16" s="24" customFormat="1" x14ac:dyDescent="0.15">
      <c r="A10" s="22" t="s">
        <v>17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I10" s="22" t="s">
        <v>17</v>
      </c>
      <c r="J10" s="9">
        <v>0</v>
      </c>
      <c r="K10" s="23">
        <v>0</v>
      </c>
      <c r="L10" s="9">
        <v>0</v>
      </c>
      <c r="M10" s="9">
        <v>0</v>
      </c>
      <c r="N10" s="9">
        <v>0</v>
      </c>
      <c r="O10" s="9">
        <v>0</v>
      </c>
      <c r="P10" s="24" t="s">
        <v>18</v>
      </c>
    </row>
    <row r="11" spans="1:16" s="24" customFormat="1" x14ac:dyDescent="0.15">
      <c r="A11" s="22" t="s">
        <v>19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I11" s="22" t="s">
        <v>19</v>
      </c>
      <c r="J11" s="9">
        <v>3</v>
      </c>
      <c r="K11" s="23">
        <v>3</v>
      </c>
      <c r="L11" s="9">
        <v>3</v>
      </c>
      <c r="M11" s="9">
        <v>0</v>
      </c>
      <c r="N11" s="9">
        <v>0</v>
      </c>
      <c r="O11" s="9">
        <v>0</v>
      </c>
      <c r="P11" s="24" t="s">
        <v>20</v>
      </c>
    </row>
    <row r="12" spans="1:16" s="24" customFormat="1" ht="18" customHeight="1" x14ac:dyDescent="0.15">
      <c r="A12" s="22" t="s">
        <v>21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I12" s="22" t="s">
        <v>21</v>
      </c>
      <c r="J12" s="9">
        <v>2</v>
      </c>
      <c r="K12" s="23">
        <v>0</v>
      </c>
      <c r="L12" s="9">
        <v>0</v>
      </c>
      <c r="M12" s="9">
        <v>0</v>
      </c>
      <c r="N12" s="9">
        <v>0</v>
      </c>
      <c r="O12" s="9">
        <v>0</v>
      </c>
      <c r="P12" s="24" t="s">
        <v>22</v>
      </c>
    </row>
    <row r="13" spans="1:16" s="24" customFormat="1" x14ac:dyDescent="0.15">
      <c r="A13" s="22" t="s">
        <v>23</v>
      </c>
      <c r="B13" s="23">
        <v>0</v>
      </c>
      <c r="C13" s="23">
        <v>1</v>
      </c>
      <c r="D13" s="23">
        <v>0</v>
      </c>
      <c r="E13" s="23">
        <v>0</v>
      </c>
      <c r="F13" s="23">
        <v>1</v>
      </c>
      <c r="G13" s="23">
        <v>0</v>
      </c>
      <c r="I13" s="22" t="s">
        <v>23</v>
      </c>
      <c r="J13" s="9">
        <v>14</v>
      </c>
      <c r="K13" s="23">
        <v>13</v>
      </c>
      <c r="L13" s="9">
        <v>13</v>
      </c>
      <c r="M13" s="9">
        <v>0</v>
      </c>
      <c r="N13" s="9">
        <v>0</v>
      </c>
      <c r="O13" s="9">
        <v>0</v>
      </c>
      <c r="P13" s="24" t="s">
        <v>24</v>
      </c>
    </row>
    <row r="14" spans="1:16" s="24" customFormat="1" x14ac:dyDescent="0.15">
      <c r="A14" s="22" t="s">
        <v>25</v>
      </c>
      <c r="B14" s="23">
        <v>0</v>
      </c>
      <c r="C14" s="23">
        <v>4</v>
      </c>
      <c r="D14" s="23">
        <v>2</v>
      </c>
      <c r="E14" s="23">
        <v>0</v>
      </c>
      <c r="F14" s="23">
        <v>2</v>
      </c>
      <c r="G14" s="23">
        <v>0</v>
      </c>
      <c r="I14" s="22" t="s">
        <v>25</v>
      </c>
      <c r="J14" s="9">
        <v>1</v>
      </c>
      <c r="K14" s="23">
        <v>5</v>
      </c>
      <c r="L14" s="9">
        <v>5</v>
      </c>
      <c r="M14" s="9">
        <v>0</v>
      </c>
      <c r="N14" s="9">
        <v>0</v>
      </c>
      <c r="O14" s="9">
        <v>0</v>
      </c>
      <c r="P14" s="24" t="s">
        <v>26</v>
      </c>
    </row>
    <row r="15" spans="1:16" s="24" customFormat="1" x14ac:dyDescent="0.15">
      <c r="A15" s="22" t="s">
        <v>27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I15" s="22" t="s">
        <v>27</v>
      </c>
      <c r="J15" s="9">
        <v>0</v>
      </c>
      <c r="K15" s="23">
        <v>0</v>
      </c>
      <c r="L15" s="9">
        <v>0</v>
      </c>
      <c r="M15" s="9">
        <v>0</v>
      </c>
      <c r="N15" s="9">
        <v>0</v>
      </c>
      <c r="O15" s="9">
        <v>0</v>
      </c>
      <c r="P15" s="24" t="s">
        <v>28</v>
      </c>
    </row>
    <row r="16" spans="1:16" s="24" customFormat="1" x14ac:dyDescent="0.15">
      <c r="A16" s="22" t="s">
        <v>29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I16" s="22" t="s">
        <v>29</v>
      </c>
      <c r="J16" s="9">
        <v>13</v>
      </c>
      <c r="K16" s="23">
        <v>14</v>
      </c>
      <c r="L16" s="9">
        <v>3</v>
      </c>
      <c r="M16" s="9">
        <v>11</v>
      </c>
      <c r="N16" s="9">
        <v>0</v>
      </c>
      <c r="O16" s="9">
        <v>0</v>
      </c>
      <c r="P16" s="24" t="s">
        <v>30</v>
      </c>
    </row>
    <row r="17" spans="1:16" s="24" customFormat="1" ht="18" customHeight="1" x14ac:dyDescent="0.15">
      <c r="A17" s="22" t="s">
        <v>31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I17" s="22" t="s">
        <v>31</v>
      </c>
      <c r="J17" s="9">
        <v>6</v>
      </c>
      <c r="K17" s="23">
        <v>5</v>
      </c>
      <c r="L17" s="9">
        <v>5</v>
      </c>
      <c r="M17" s="9">
        <v>0</v>
      </c>
      <c r="N17" s="9">
        <v>0</v>
      </c>
      <c r="O17" s="9">
        <v>0</v>
      </c>
      <c r="P17" s="24" t="s">
        <v>32</v>
      </c>
    </row>
    <row r="18" spans="1:16" s="24" customFormat="1" x14ac:dyDescent="0.15">
      <c r="A18" s="22" t="s">
        <v>33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I18" s="22" t="s">
        <v>33</v>
      </c>
      <c r="J18" s="9">
        <v>0</v>
      </c>
      <c r="K18" s="23">
        <v>0</v>
      </c>
      <c r="L18" s="9">
        <v>0</v>
      </c>
      <c r="M18" s="9">
        <v>0</v>
      </c>
      <c r="N18" s="9">
        <v>0</v>
      </c>
      <c r="O18" s="9">
        <v>0</v>
      </c>
      <c r="P18" s="24" t="s">
        <v>34</v>
      </c>
    </row>
    <row r="19" spans="1:16" s="24" customFormat="1" x14ac:dyDescent="0.15">
      <c r="A19" s="22" t="s">
        <v>35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I19" s="22" t="s">
        <v>35</v>
      </c>
      <c r="J19" s="9">
        <v>10</v>
      </c>
      <c r="K19" s="23">
        <v>2</v>
      </c>
      <c r="L19" s="9">
        <v>2</v>
      </c>
      <c r="M19" s="9">
        <v>0</v>
      </c>
      <c r="N19" s="9">
        <v>0</v>
      </c>
      <c r="O19" s="9">
        <v>0</v>
      </c>
      <c r="P19" s="24" t="s">
        <v>36</v>
      </c>
    </row>
    <row r="20" spans="1:16" s="24" customFormat="1" x14ac:dyDescent="0.15">
      <c r="A20" s="22" t="s">
        <v>37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I20" s="22" t="s">
        <v>37</v>
      </c>
      <c r="J20" s="9">
        <v>3</v>
      </c>
      <c r="K20" s="23">
        <v>2</v>
      </c>
      <c r="L20" s="9">
        <v>2</v>
      </c>
      <c r="M20" s="9">
        <v>0</v>
      </c>
      <c r="N20" s="9">
        <v>0</v>
      </c>
      <c r="O20" s="9">
        <v>0</v>
      </c>
      <c r="P20" s="24" t="s">
        <v>38</v>
      </c>
    </row>
    <row r="21" spans="1:16" s="24" customFormat="1" x14ac:dyDescent="0.15">
      <c r="A21" s="22" t="s">
        <v>39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I21" s="22" t="s">
        <v>39</v>
      </c>
      <c r="J21" s="9">
        <v>5</v>
      </c>
      <c r="K21" s="23">
        <v>2</v>
      </c>
      <c r="L21" s="9">
        <v>2</v>
      </c>
      <c r="M21" s="9">
        <v>0</v>
      </c>
      <c r="N21" s="9">
        <v>0</v>
      </c>
      <c r="O21" s="9">
        <v>0</v>
      </c>
      <c r="P21" s="24" t="s">
        <v>40</v>
      </c>
    </row>
    <row r="22" spans="1:16" s="24" customFormat="1" ht="18" customHeight="1" x14ac:dyDescent="0.15">
      <c r="A22" s="22" t="s">
        <v>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I22" s="22" t="s">
        <v>41</v>
      </c>
      <c r="J22" s="9">
        <v>0</v>
      </c>
      <c r="K22" s="23">
        <v>0</v>
      </c>
      <c r="L22" s="9">
        <v>0</v>
      </c>
      <c r="M22" s="9">
        <v>0</v>
      </c>
      <c r="N22" s="9">
        <v>0</v>
      </c>
      <c r="O22" s="9">
        <v>0</v>
      </c>
      <c r="P22" s="24" t="s">
        <v>42</v>
      </c>
    </row>
    <row r="23" spans="1:16" s="24" customFormat="1" x14ac:dyDescent="0.15">
      <c r="A23" s="22" t="s">
        <v>43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I23" s="22" t="s">
        <v>43</v>
      </c>
      <c r="J23" s="9">
        <v>6</v>
      </c>
      <c r="K23" s="23">
        <v>6</v>
      </c>
      <c r="L23" s="9">
        <v>3</v>
      </c>
      <c r="M23" s="9">
        <v>3</v>
      </c>
      <c r="N23" s="9">
        <v>0</v>
      </c>
      <c r="O23" s="9">
        <v>0</v>
      </c>
      <c r="P23" s="24" t="s">
        <v>44</v>
      </c>
    </row>
    <row r="24" spans="1:16" s="24" customFormat="1" x14ac:dyDescent="0.15">
      <c r="A24" s="22" t="s">
        <v>45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I24" s="22" t="s">
        <v>45</v>
      </c>
      <c r="J24" s="9">
        <v>0</v>
      </c>
      <c r="K24" s="23">
        <v>0</v>
      </c>
      <c r="L24" s="9">
        <v>0</v>
      </c>
      <c r="M24" s="9">
        <v>0</v>
      </c>
      <c r="N24" s="9">
        <v>0</v>
      </c>
      <c r="O24" s="9">
        <v>0</v>
      </c>
      <c r="P24" s="24" t="s">
        <v>46</v>
      </c>
    </row>
    <row r="25" spans="1:16" s="24" customFormat="1" x14ac:dyDescent="0.15">
      <c r="A25" s="22" t="s">
        <v>47</v>
      </c>
      <c r="B25" s="23">
        <v>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I25" s="22" t="s">
        <v>47</v>
      </c>
      <c r="J25" s="9">
        <v>12</v>
      </c>
      <c r="K25" s="23">
        <v>0</v>
      </c>
      <c r="L25" s="9">
        <v>0</v>
      </c>
      <c r="M25" s="9">
        <v>0</v>
      </c>
      <c r="N25" s="9">
        <v>0</v>
      </c>
      <c r="O25" s="9">
        <v>0</v>
      </c>
      <c r="P25" s="24" t="s">
        <v>48</v>
      </c>
    </row>
    <row r="26" spans="1:16" s="24" customFormat="1" x14ac:dyDescent="0.15">
      <c r="A26" s="22" t="s">
        <v>49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I26" s="22" t="s">
        <v>49</v>
      </c>
      <c r="J26" s="9">
        <v>16</v>
      </c>
      <c r="K26" s="23">
        <v>10</v>
      </c>
      <c r="L26" s="9">
        <v>8</v>
      </c>
      <c r="M26" s="9">
        <v>2</v>
      </c>
      <c r="N26" s="9">
        <v>0</v>
      </c>
      <c r="O26" s="9">
        <v>0</v>
      </c>
      <c r="P26" s="24" t="s">
        <v>50</v>
      </c>
    </row>
    <row r="27" spans="1:16" s="24" customFormat="1" ht="18" customHeight="1" x14ac:dyDescent="0.15">
      <c r="A27" s="22" t="s">
        <v>51</v>
      </c>
      <c r="B27" s="23">
        <v>2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I27" s="22" t="s">
        <v>51</v>
      </c>
      <c r="J27" s="9">
        <v>0</v>
      </c>
      <c r="K27" s="23">
        <v>0</v>
      </c>
      <c r="L27" s="9">
        <v>0</v>
      </c>
      <c r="M27" s="9">
        <v>0</v>
      </c>
      <c r="N27" s="9">
        <v>0</v>
      </c>
      <c r="O27" s="9">
        <v>0</v>
      </c>
      <c r="P27" s="24" t="s">
        <v>52</v>
      </c>
    </row>
    <row r="28" spans="1:16" s="24" customFormat="1" x14ac:dyDescent="0.15">
      <c r="A28" s="22" t="s">
        <v>53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I28" s="22" t="s">
        <v>53</v>
      </c>
      <c r="J28" s="9">
        <v>2</v>
      </c>
      <c r="K28" s="23">
        <v>3</v>
      </c>
      <c r="L28" s="9">
        <v>3</v>
      </c>
      <c r="M28" s="9">
        <v>0</v>
      </c>
      <c r="N28" s="9">
        <v>0</v>
      </c>
      <c r="O28" s="9">
        <v>0</v>
      </c>
      <c r="P28" s="24" t="s">
        <v>54</v>
      </c>
    </row>
    <row r="29" spans="1:16" s="24" customFormat="1" x14ac:dyDescent="0.15">
      <c r="A29" s="22" t="s">
        <v>55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I29" s="22" t="s">
        <v>55</v>
      </c>
      <c r="J29" s="9">
        <v>0</v>
      </c>
      <c r="K29" s="23">
        <v>3</v>
      </c>
      <c r="L29" s="9">
        <v>2</v>
      </c>
      <c r="M29" s="9">
        <v>1</v>
      </c>
      <c r="N29" s="9">
        <v>0</v>
      </c>
      <c r="O29" s="9">
        <v>0</v>
      </c>
      <c r="P29" s="24" t="s">
        <v>56</v>
      </c>
    </row>
    <row r="30" spans="1:16" s="24" customFormat="1" x14ac:dyDescent="0.15">
      <c r="A30" s="22" t="s">
        <v>57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I30" s="22" t="s">
        <v>57</v>
      </c>
      <c r="J30" s="9">
        <v>4</v>
      </c>
      <c r="K30" s="23">
        <v>2</v>
      </c>
      <c r="L30" s="9">
        <v>2</v>
      </c>
      <c r="M30" s="9">
        <v>0</v>
      </c>
      <c r="N30" s="9">
        <v>0</v>
      </c>
      <c r="O30" s="9">
        <v>0</v>
      </c>
      <c r="P30" s="24" t="s">
        <v>58</v>
      </c>
    </row>
    <row r="31" spans="1:16" s="24" customFormat="1" x14ac:dyDescent="0.15">
      <c r="A31" s="22" t="s">
        <v>59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I31" s="22" t="s">
        <v>59</v>
      </c>
      <c r="J31" s="9">
        <v>4</v>
      </c>
      <c r="K31" s="23">
        <v>4</v>
      </c>
      <c r="L31" s="9">
        <v>4</v>
      </c>
      <c r="M31" s="9">
        <v>0</v>
      </c>
      <c r="N31" s="9">
        <v>0</v>
      </c>
      <c r="O31" s="9">
        <v>0</v>
      </c>
      <c r="P31" s="24" t="s">
        <v>60</v>
      </c>
    </row>
    <row r="32" spans="1:16" s="24" customFormat="1" ht="18" customHeight="1" x14ac:dyDescent="0.15">
      <c r="A32" s="22" t="s">
        <v>61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I32" s="22" t="s">
        <v>61</v>
      </c>
      <c r="J32" s="9">
        <v>3</v>
      </c>
      <c r="K32" s="23">
        <v>2</v>
      </c>
      <c r="L32" s="9">
        <v>2</v>
      </c>
      <c r="M32" s="9">
        <v>0</v>
      </c>
      <c r="N32" s="9">
        <v>0</v>
      </c>
      <c r="O32" s="9">
        <v>0</v>
      </c>
      <c r="P32" s="24" t="s">
        <v>62</v>
      </c>
    </row>
    <row r="33" spans="1:16" s="24" customFormat="1" x14ac:dyDescent="0.15">
      <c r="A33" s="22" t="s">
        <v>63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I33" s="22" t="s">
        <v>63</v>
      </c>
      <c r="J33" s="9">
        <v>2</v>
      </c>
      <c r="K33" s="23">
        <v>24</v>
      </c>
      <c r="L33" s="9">
        <v>22</v>
      </c>
      <c r="M33" s="9">
        <v>2</v>
      </c>
      <c r="N33" s="9">
        <v>0</v>
      </c>
      <c r="O33" s="9">
        <v>0</v>
      </c>
      <c r="P33" s="24" t="s">
        <v>64</v>
      </c>
    </row>
    <row r="34" spans="1:16" s="24" customFormat="1" x14ac:dyDescent="0.15">
      <c r="A34" s="22" t="s">
        <v>65</v>
      </c>
      <c r="B34" s="23">
        <v>1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I34" s="22" t="s">
        <v>65</v>
      </c>
      <c r="J34" s="9">
        <v>1</v>
      </c>
      <c r="K34" s="23">
        <v>0</v>
      </c>
      <c r="L34" s="9">
        <v>0</v>
      </c>
      <c r="M34" s="9">
        <v>0</v>
      </c>
      <c r="N34" s="9">
        <v>0</v>
      </c>
      <c r="O34" s="9">
        <v>0</v>
      </c>
      <c r="P34" s="24" t="s">
        <v>66</v>
      </c>
    </row>
    <row r="35" spans="1:16" s="24" customFormat="1" x14ac:dyDescent="0.15">
      <c r="A35" s="22" t="s">
        <v>67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I35" s="22" t="s">
        <v>67</v>
      </c>
      <c r="J35" s="9">
        <v>0</v>
      </c>
      <c r="K35" s="23">
        <v>1</v>
      </c>
      <c r="L35" s="9">
        <v>0</v>
      </c>
      <c r="M35" s="9">
        <v>1</v>
      </c>
      <c r="N35" s="9">
        <v>0</v>
      </c>
      <c r="O35" s="9">
        <v>0</v>
      </c>
      <c r="P35" s="24" t="s">
        <v>68</v>
      </c>
    </row>
    <row r="36" spans="1:16" s="24" customFormat="1" x14ac:dyDescent="0.15">
      <c r="A36" s="22" t="s">
        <v>69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I36" s="22" t="s">
        <v>69</v>
      </c>
      <c r="J36" s="9">
        <v>3</v>
      </c>
      <c r="K36" s="23">
        <v>7</v>
      </c>
      <c r="L36" s="9">
        <v>5</v>
      </c>
      <c r="M36" s="9">
        <v>2</v>
      </c>
      <c r="N36" s="9">
        <v>0</v>
      </c>
      <c r="O36" s="9">
        <v>0</v>
      </c>
      <c r="P36" s="24" t="s">
        <v>70</v>
      </c>
    </row>
    <row r="37" spans="1:16" s="24" customFormat="1" ht="18" customHeight="1" x14ac:dyDescent="0.15">
      <c r="A37" s="22" t="s">
        <v>71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I37" s="22" t="s">
        <v>71</v>
      </c>
      <c r="J37" s="9">
        <v>4</v>
      </c>
      <c r="K37" s="23">
        <v>5</v>
      </c>
      <c r="L37" s="9">
        <v>3</v>
      </c>
      <c r="M37" s="9">
        <v>2</v>
      </c>
      <c r="N37" s="9">
        <v>0</v>
      </c>
      <c r="O37" s="9">
        <v>0</v>
      </c>
      <c r="P37" s="10" t="s">
        <v>72</v>
      </c>
    </row>
    <row r="38" spans="1:16" s="24" customFormat="1" x14ac:dyDescent="0.15">
      <c r="A38" s="22" t="s">
        <v>73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I38" s="22" t="s">
        <v>73</v>
      </c>
      <c r="J38" s="9">
        <v>0</v>
      </c>
      <c r="K38" s="23">
        <v>0</v>
      </c>
      <c r="L38" s="9">
        <v>0</v>
      </c>
      <c r="M38" s="9">
        <v>0</v>
      </c>
      <c r="N38" s="9">
        <v>0</v>
      </c>
      <c r="O38" s="9">
        <v>0</v>
      </c>
      <c r="P38" s="10" t="s">
        <v>74</v>
      </c>
    </row>
    <row r="39" spans="1:16" ht="12" customHeight="1" x14ac:dyDescent="0.45">
      <c r="A39" s="55" t="s">
        <v>75</v>
      </c>
      <c r="B39" s="26">
        <v>5</v>
      </c>
      <c r="C39" s="26">
        <v>8</v>
      </c>
      <c r="D39" s="26">
        <v>3</v>
      </c>
      <c r="E39" s="26">
        <v>1</v>
      </c>
      <c r="F39" s="26">
        <v>4</v>
      </c>
      <c r="G39" s="26">
        <v>0</v>
      </c>
      <c r="H39" s="50"/>
      <c r="I39" s="55" t="s">
        <v>75</v>
      </c>
      <c r="J39" s="12">
        <f>SUM(J8:J38)</f>
        <v>127</v>
      </c>
      <c r="K39" s="12">
        <f t="shared" ref="K39:O39" si="0">SUM(K8:K38)</f>
        <v>128</v>
      </c>
      <c r="L39" s="12">
        <f t="shared" si="0"/>
        <v>104</v>
      </c>
      <c r="M39" s="12">
        <f t="shared" si="0"/>
        <v>24</v>
      </c>
      <c r="N39" s="12">
        <f t="shared" si="0"/>
        <v>0</v>
      </c>
      <c r="O39" s="12">
        <f t="shared" si="0"/>
        <v>0</v>
      </c>
      <c r="P39" s="53" t="s">
        <v>76</v>
      </c>
    </row>
    <row r="40" spans="1:16" s="24" customFormat="1" x14ac:dyDescent="0.15">
      <c r="A40" s="22" t="s">
        <v>77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I40" s="22" t="s">
        <v>77</v>
      </c>
      <c r="J40" s="9">
        <v>0</v>
      </c>
      <c r="K40" s="23">
        <v>0</v>
      </c>
      <c r="L40" s="9">
        <v>0</v>
      </c>
      <c r="M40" s="9">
        <v>0</v>
      </c>
      <c r="N40" s="9">
        <v>0</v>
      </c>
      <c r="O40" s="9">
        <v>0</v>
      </c>
      <c r="P40" s="10" t="s">
        <v>78</v>
      </c>
    </row>
    <row r="41" spans="1:16" s="24" customFormat="1" x14ac:dyDescent="0.15">
      <c r="A41" s="22" t="s">
        <v>79</v>
      </c>
      <c r="B41" s="23">
        <v>0</v>
      </c>
      <c r="C41" s="23">
        <v>1</v>
      </c>
      <c r="D41" s="23">
        <v>0</v>
      </c>
      <c r="E41" s="23">
        <v>0</v>
      </c>
      <c r="F41" s="23">
        <v>1</v>
      </c>
      <c r="G41" s="23">
        <v>0</v>
      </c>
      <c r="I41" s="22" t="s">
        <v>79</v>
      </c>
      <c r="J41" s="9">
        <v>2</v>
      </c>
      <c r="K41" s="23">
        <v>1</v>
      </c>
      <c r="L41" s="9">
        <v>1</v>
      </c>
      <c r="M41" s="9">
        <v>0</v>
      </c>
      <c r="N41" s="9">
        <v>0</v>
      </c>
      <c r="O41" s="9">
        <v>0</v>
      </c>
      <c r="P41" s="10" t="s">
        <v>80</v>
      </c>
    </row>
    <row r="42" spans="1:16" s="24" customFormat="1" x14ac:dyDescent="0.15">
      <c r="A42" s="22" t="s">
        <v>81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I42" s="22" t="s">
        <v>81</v>
      </c>
      <c r="J42" s="9">
        <v>1</v>
      </c>
      <c r="K42" s="23">
        <v>1</v>
      </c>
      <c r="L42" s="9">
        <v>1</v>
      </c>
      <c r="M42" s="9">
        <v>0</v>
      </c>
      <c r="N42" s="9">
        <v>0</v>
      </c>
      <c r="O42" s="9">
        <v>0</v>
      </c>
      <c r="P42" s="10" t="s">
        <v>82</v>
      </c>
    </row>
    <row r="43" spans="1:16" s="24" customFormat="1" x14ac:dyDescent="0.15">
      <c r="A43" s="22" t="s">
        <v>83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I43" s="22" t="s">
        <v>83</v>
      </c>
      <c r="J43" s="9">
        <v>1</v>
      </c>
      <c r="K43" s="23">
        <v>0</v>
      </c>
      <c r="L43" s="9">
        <v>0</v>
      </c>
      <c r="M43" s="9">
        <v>0</v>
      </c>
      <c r="N43" s="9">
        <v>0</v>
      </c>
      <c r="O43" s="9">
        <v>0</v>
      </c>
      <c r="P43" s="10" t="s">
        <v>84</v>
      </c>
    </row>
    <row r="44" spans="1:16" s="24" customFormat="1" x14ac:dyDescent="0.15">
      <c r="A44" s="22" t="s">
        <v>85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I44" s="22" t="s">
        <v>85</v>
      </c>
      <c r="J44" s="9">
        <v>0</v>
      </c>
      <c r="K44" s="23">
        <v>0</v>
      </c>
      <c r="L44" s="9">
        <v>0</v>
      </c>
      <c r="M44" s="9">
        <v>0</v>
      </c>
      <c r="N44" s="9">
        <v>0</v>
      </c>
      <c r="O44" s="9">
        <v>0</v>
      </c>
      <c r="P44" s="10" t="s">
        <v>86</v>
      </c>
    </row>
    <row r="45" spans="1:16" s="24" customFormat="1" ht="18" customHeight="1" x14ac:dyDescent="0.15">
      <c r="A45" s="22" t="s">
        <v>87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I45" s="22" t="s">
        <v>87</v>
      </c>
      <c r="J45" s="9">
        <v>1</v>
      </c>
      <c r="K45" s="23">
        <v>2</v>
      </c>
      <c r="L45" s="9">
        <v>1</v>
      </c>
      <c r="M45" s="9">
        <v>1</v>
      </c>
      <c r="N45" s="9">
        <v>0</v>
      </c>
      <c r="O45" s="9">
        <v>0</v>
      </c>
      <c r="P45" s="10" t="s">
        <v>88</v>
      </c>
    </row>
    <row r="46" spans="1:16" s="24" customFormat="1" x14ac:dyDescent="0.15">
      <c r="A46" s="22" t="s">
        <v>89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I46" s="22" t="s">
        <v>89</v>
      </c>
      <c r="J46" s="9">
        <v>0</v>
      </c>
      <c r="K46" s="23">
        <v>0</v>
      </c>
      <c r="L46" s="9">
        <v>0</v>
      </c>
      <c r="M46" s="9">
        <v>0</v>
      </c>
      <c r="N46" s="9">
        <v>0</v>
      </c>
      <c r="O46" s="9">
        <v>0</v>
      </c>
      <c r="P46" s="10" t="s">
        <v>90</v>
      </c>
    </row>
    <row r="47" spans="1:16" s="24" customFormat="1" x14ac:dyDescent="0.15">
      <c r="A47" s="22" t="s">
        <v>91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I47" s="22" t="s">
        <v>91</v>
      </c>
      <c r="J47" s="9">
        <v>0</v>
      </c>
      <c r="K47" s="23">
        <v>0</v>
      </c>
      <c r="L47" s="9">
        <v>0</v>
      </c>
      <c r="M47" s="9">
        <v>0</v>
      </c>
      <c r="N47" s="9">
        <v>0</v>
      </c>
      <c r="O47" s="9">
        <v>0</v>
      </c>
      <c r="P47" s="10" t="s">
        <v>92</v>
      </c>
    </row>
    <row r="48" spans="1:16" s="24" customFormat="1" x14ac:dyDescent="0.15">
      <c r="A48" s="22" t="s">
        <v>93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I48" s="22" t="s">
        <v>93</v>
      </c>
      <c r="J48" s="9">
        <v>0</v>
      </c>
      <c r="K48" s="23">
        <v>0</v>
      </c>
      <c r="L48" s="9">
        <v>0</v>
      </c>
      <c r="M48" s="9">
        <v>0</v>
      </c>
      <c r="N48" s="9">
        <v>0</v>
      </c>
      <c r="O48" s="9">
        <v>0</v>
      </c>
      <c r="P48" s="10" t="s">
        <v>94</v>
      </c>
    </row>
    <row r="49" spans="1:16" s="24" customFormat="1" ht="9" customHeight="1" x14ac:dyDescent="0.15">
      <c r="A49" s="22" t="s">
        <v>95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I49" s="22" t="s">
        <v>95</v>
      </c>
      <c r="J49" s="9">
        <v>1</v>
      </c>
      <c r="K49" s="23">
        <v>1</v>
      </c>
      <c r="L49" s="9">
        <v>1</v>
      </c>
      <c r="M49" s="9">
        <v>0</v>
      </c>
      <c r="N49" s="9">
        <v>0</v>
      </c>
      <c r="O49" s="9">
        <v>0</v>
      </c>
      <c r="P49" s="10" t="s">
        <v>96</v>
      </c>
    </row>
    <row r="50" spans="1:16" ht="12" customHeight="1" x14ac:dyDescent="0.45">
      <c r="A50" s="55" t="s">
        <v>97</v>
      </c>
      <c r="B50" s="26">
        <v>0</v>
      </c>
      <c r="C50" s="26">
        <v>1</v>
      </c>
      <c r="D50" s="26">
        <v>0</v>
      </c>
      <c r="E50" s="26">
        <v>0</v>
      </c>
      <c r="F50" s="26">
        <v>1</v>
      </c>
      <c r="G50" s="26">
        <v>0</v>
      </c>
      <c r="H50" s="50"/>
      <c r="I50" s="55" t="s">
        <v>97</v>
      </c>
      <c r="J50" s="12">
        <f>SUM(J40:J49)</f>
        <v>6</v>
      </c>
      <c r="K50" s="12">
        <f t="shared" ref="K50:O50" si="1">SUM(K40:K49)</f>
        <v>5</v>
      </c>
      <c r="L50" s="12">
        <f t="shared" si="1"/>
        <v>4</v>
      </c>
      <c r="M50" s="12">
        <f t="shared" si="1"/>
        <v>1</v>
      </c>
      <c r="N50" s="12">
        <f t="shared" si="1"/>
        <v>0</v>
      </c>
      <c r="O50" s="12">
        <f t="shared" si="1"/>
        <v>0</v>
      </c>
      <c r="P50" s="53" t="s">
        <v>98</v>
      </c>
    </row>
    <row r="51" spans="1:16" ht="12" customHeight="1" x14ac:dyDescent="0.45">
      <c r="A51" s="55" t="s">
        <v>99</v>
      </c>
      <c r="B51" s="26">
        <v>5</v>
      </c>
      <c r="C51" s="26">
        <v>9</v>
      </c>
      <c r="D51" s="26">
        <v>3</v>
      </c>
      <c r="E51" s="26">
        <v>1</v>
      </c>
      <c r="F51" s="26">
        <v>5</v>
      </c>
      <c r="G51" s="26">
        <v>0</v>
      </c>
      <c r="H51" s="50"/>
      <c r="I51" s="55" t="s">
        <v>99</v>
      </c>
      <c r="J51" s="12">
        <f>SUM(J39,J50)</f>
        <v>133</v>
      </c>
      <c r="K51" s="12">
        <f t="shared" ref="K51:O51" si="2">SUM(K39,K50)</f>
        <v>133</v>
      </c>
      <c r="L51" s="12">
        <f t="shared" si="2"/>
        <v>108</v>
      </c>
      <c r="M51" s="12">
        <f t="shared" si="2"/>
        <v>25</v>
      </c>
      <c r="N51" s="12">
        <f t="shared" si="2"/>
        <v>0</v>
      </c>
      <c r="O51" s="12">
        <f t="shared" si="2"/>
        <v>0</v>
      </c>
      <c r="P51" s="53" t="s">
        <v>100</v>
      </c>
    </row>
  </sheetData>
  <mergeCells count="16">
    <mergeCell ref="O6:O7"/>
    <mergeCell ref="B3:G3"/>
    <mergeCell ref="J3:O3"/>
    <mergeCell ref="B4:B7"/>
    <mergeCell ref="C4:G5"/>
    <mergeCell ref="J4:J7"/>
    <mergeCell ref="K4:O5"/>
    <mergeCell ref="C6:C7"/>
    <mergeCell ref="D6:D7"/>
    <mergeCell ref="E6:E7"/>
    <mergeCell ref="F6:F7"/>
    <mergeCell ref="G6:G7"/>
    <mergeCell ref="K6:K7"/>
    <mergeCell ref="L6:L7"/>
    <mergeCell ref="M6:M7"/>
    <mergeCell ref="N6:N7"/>
  </mergeCells>
  <phoneticPr fontId="3"/>
  <pageMargins left="0.98425196850393704" right="0.39370078740157483" top="0.98425196850393704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その1</vt:lpstr>
      <vt:lpstr>その2</vt:lpstr>
      <vt:lpstr>その3</vt:lpstr>
      <vt:lpstr>その1!Print_Area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根来　秀徳</dc:creator>
  <cp:lastModifiedBy>西元　大志</cp:lastModifiedBy>
  <cp:lastPrinted>2026-01-09T00:27:54Z</cp:lastPrinted>
  <dcterms:created xsi:type="dcterms:W3CDTF">2024-02-16T08:30:40Z</dcterms:created>
  <dcterms:modified xsi:type="dcterms:W3CDTF">2026-02-16T05:35:02Z</dcterms:modified>
</cp:coreProperties>
</file>